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smine.qandeel\Downloads\"/>
    </mc:Choice>
  </mc:AlternateContent>
  <bookViews>
    <workbookView xWindow="0" yWindow="0" windowWidth="19200" windowHeight="7300" firstSheet="3" activeTab="3"/>
  </bookViews>
  <sheets>
    <sheet name="Reem" sheetId="5" state="hidden" r:id="rId1"/>
    <sheet name="Fatma Life" sheetId="9" state="hidden" r:id="rId2"/>
    <sheet name="Faten" sheetId="10" state="hidden" r:id="rId3"/>
    <sheet name="Shimaa" sheetId="11" r:id="rId4"/>
    <sheet name="Dina Medical" sheetId="12" state="hidden" r:id="rId5"/>
    <sheet name="Shrouk mba projects" sheetId="15" state="hidden" r:id="rId6"/>
    <sheet name="Doaa " sheetId="16" state="hidden" r:id="rId7"/>
  </sheets>
  <calcPr calcId="152511"/>
  <fileRecoveryPr repairLoad="1"/>
</workbook>
</file>

<file path=xl/calcChain.xml><?xml version="1.0" encoding="utf-8"?>
<calcChain xmlns="http://schemas.openxmlformats.org/spreadsheetml/2006/main">
  <c r="AG15" i="16" l="1"/>
  <c r="AG21" i="16" s="1"/>
  <c r="U15" i="16"/>
  <c r="U21" i="16" s="1"/>
  <c r="Q15" i="16"/>
  <c r="Q21" i="16" s="1"/>
  <c r="B15" i="16"/>
  <c r="B21" i="16" s="1"/>
  <c r="AH12" i="16"/>
  <c r="AG12" i="16"/>
  <c r="AC12" i="16"/>
  <c r="AD12" i="16" s="1"/>
  <c r="Y12" i="16"/>
  <c r="Z12" i="16" s="1"/>
  <c r="U12" i="16"/>
  <c r="V12" i="16" s="1"/>
  <c r="R12" i="16"/>
  <c r="Q12" i="16"/>
  <c r="M12" i="16"/>
  <c r="N12" i="16" s="1"/>
  <c r="I12" i="16"/>
  <c r="J12" i="16" s="1"/>
  <c r="E12" i="16"/>
  <c r="F12" i="16" s="1"/>
  <c r="AH11" i="16"/>
  <c r="AG11" i="16"/>
  <c r="AC11" i="16"/>
  <c r="AD11" i="16" s="1"/>
  <c r="Y11" i="16"/>
  <c r="Z11" i="16" s="1"/>
  <c r="U11" i="16"/>
  <c r="V11" i="16" s="1"/>
  <c r="R11" i="16"/>
  <c r="Q11" i="16"/>
  <c r="M11" i="16"/>
  <c r="N11" i="16" s="1"/>
  <c r="I11" i="16"/>
  <c r="J11" i="16" s="1"/>
  <c r="E11" i="16"/>
  <c r="F11" i="16" s="1"/>
  <c r="AH10" i="16"/>
  <c r="AH13" i="16" s="1"/>
  <c r="AG10" i="16"/>
  <c r="AC10" i="16"/>
  <c r="AC15" i="16" s="1"/>
  <c r="AC21" i="16" s="1"/>
  <c r="Y10" i="16"/>
  <c r="Z10" i="16" s="1"/>
  <c r="U10" i="16"/>
  <c r="V10" i="16" s="1"/>
  <c r="V13" i="16" s="1"/>
  <c r="R10" i="16"/>
  <c r="R13" i="16" s="1"/>
  <c r="Q10" i="16"/>
  <c r="M10" i="16"/>
  <c r="N10" i="16" s="1"/>
  <c r="N13" i="16" s="1"/>
  <c r="I10" i="16"/>
  <c r="J10" i="16" s="1"/>
  <c r="E10" i="16"/>
  <c r="F10" i="16" s="1"/>
  <c r="B9" i="16"/>
  <c r="AG8" i="16"/>
  <c r="AC8" i="16"/>
  <c r="Y8" i="16"/>
  <c r="U8" i="16"/>
  <c r="Q8" i="16"/>
  <c r="M8" i="16"/>
  <c r="I8" i="16"/>
  <c r="E8" i="16"/>
  <c r="AG7" i="16"/>
  <c r="AC7" i="16"/>
  <c r="Y7" i="16"/>
  <c r="U7" i="16"/>
  <c r="Q7" i="16"/>
  <c r="M7" i="16"/>
  <c r="I7" i="16"/>
  <c r="E7" i="16"/>
  <c r="AG6" i="16"/>
  <c r="AC6" i="16"/>
  <c r="Y6" i="16"/>
  <c r="Y15" i="16" s="1"/>
  <c r="Y21" i="16" s="1"/>
  <c r="U6" i="16"/>
  <c r="Q6" i="16"/>
  <c r="M6" i="16"/>
  <c r="I6" i="16"/>
  <c r="I15" i="16" s="1"/>
  <c r="I21" i="16" s="1"/>
  <c r="E6" i="16"/>
  <c r="E15" i="16" s="1"/>
  <c r="E21" i="16" s="1"/>
  <c r="B5" i="16"/>
  <c r="B17" i="15"/>
  <c r="B23" i="15" s="1"/>
  <c r="R14" i="15"/>
  <c r="Q14" i="15"/>
  <c r="M14" i="15"/>
  <c r="N14" i="15" s="1"/>
  <c r="I14" i="15"/>
  <c r="J14" i="15" s="1"/>
  <c r="E14" i="15"/>
  <c r="F14" i="15" s="1"/>
  <c r="R13" i="15"/>
  <c r="Q13" i="15"/>
  <c r="M13" i="15"/>
  <c r="N13" i="15" s="1"/>
  <c r="I13" i="15"/>
  <c r="J13" i="15" s="1"/>
  <c r="E13" i="15"/>
  <c r="F13" i="15" s="1"/>
  <c r="R12" i="15"/>
  <c r="Q12" i="15"/>
  <c r="M12" i="15"/>
  <c r="N12" i="15" s="1"/>
  <c r="I12" i="15"/>
  <c r="J12" i="15" s="1"/>
  <c r="E12" i="15"/>
  <c r="F12" i="15" s="1"/>
  <c r="R11" i="15"/>
  <c r="R15" i="15" s="1"/>
  <c r="Q11" i="15"/>
  <c r="M11" i="15"/>
  <c r="M17" i="15" s="1"/>
  <c r="M23" i="15" s="1"/>
  <c r="I11" i="15"/>
  <c r="J11" i="15" s="1"/>
  <c r="J15" i="15" s="1"/>
  <c r="E11" i="15"/>
  <c r="F11" i="15" s="1"/>
  <c r="B10" i="15"/>
  <c r="Q9" i="15"/>
  <c r="M9" i="15"/>
  <c r="I9" i="15"/>
  <c r="E9" i="15"/>
  <c r="Q8" i="15"/>
  <c r="M8" i="15"/>
  <c r="I8" i="15"/>
  <c r="E8" i="15"/>
  <c r="Q7" i="15"/>
  <c r="M7" i="15"/>
  <c r="I7" i="15"/>
  <c r="E7" i="15"/>
  <c r="Q6" i="15"/>
  <c r="Q17" i="15" s="1"/>
  <c r="Q23" i="15" s="1"/>
  <c r="M6" i="15"/>
  <c r="I6" i="15"/>
  <c r="I17" i="15" s="1"/>
  <c r="I23" i="15" s="1"/>
  <c r="E6" i="15"/>
  <c r="E17" i="15" s="1"/>
  <c r="E23" i="15" s="1"/>
  <c r="B5" i="15"/>
  <c r="C21" i="12"/>
  <c r="C27" i="12" s="1"/>
  <c r="BK18" i="12"/>
  <c r="BJ18" i="12"/>
  <c r="BG18" i="12"/>
  <c r="BF18" i="12"/>
  <c r="BB18" i="12"/>
  <c r="BC18" i="12" s="1"/>
  <c r="AY18" i="12"/>
  <c r="AX18" i="12"/>
  <c r="AU18" i="12"/>
  <c r="AT18" i="12"/>
  <c r="AQ18" i="12"/>
  <c r="AP18" i="12"/>
  <c r="AL18" i="12"/>
  <c r="AM18" i="12" s="1"/>
  <c r="AI18" i="12"/>
  <c r="AH18" i="12"/>
  <c r="AE18" i="12"/>
  <c r="AD18" i="12"/>
  <c r="AA18" i="12"/>
  <c r="Z18" i="12"/>
  <c r="V18" i="12"/>
  <c r="R18" i="12"/>
  <c r="S18" i="12" s="1"/>
  <c r="N18" i="12"/>
  <c r="O18" i="12" s="1"/>
  <c r="J18" i="12"/>
  <c r="K18" i="12" s="1"/>
  <c r="K19" i="12" s="1"/>
  <c r="G18" i="12"/>
  <c r="BJ17" i="12"/>
  <c r="BK17" i="12" s="1"/>
  <c r="BG17" i="12"/>
  <c r="BF17" i="12"/>
  <c r="BC17" i="12"/>
  <c r="BB17" i="12"/>
  <c r="AY17" i="12"/>
  <c r="AX17" i="12"/>
  <c r="AT17" i="12"/>
  <c r="AU17" i="12" s="1"/>
  <c r="AQ17" i="12"/>
  <c r="AP17" i="12"/>
  <c r="AM17" i="12"/>
  <c r="AL17" i="12"/>
  <c r="AI17" i="12"/>
  <c r="AH17" i="12"/>
  <c r="AD17" i="12"/>
  <c r="AE17" i="12" s="1"/>
  <c r="AA17" i="12"/>
  <c r="Z17" i="12"/>
  <c r="W17" i="12"/>
  <c r="V17" i="12"/>
  <c r="BK16" i="12"/>
  <c r="BJ16" i="12"/>
  <c r="BF16" i="12"/>
  <c r="BG16" i="12" s="1"/>
  <c r="BC16" i="12"/>
  <c r="BB16" i="12"/>
  <c r="AY16" i="12"/>
  <c r="AX16" i="12"/>
  <c r="AU16" i="12"/>
  <c r="AT16" i="12"/>
  <c r="AP16" i="12"/>
  <c r="AQ16" i="12" s="1"/>
  <c r="AM16" i="12"/>
  <c r="AL16" i="12"/>
  <c r="AI16" i="12"/>
  <c r="AH16" i="12"/>
  <c r="AE16" i="12"/>
  <c r="AD16" i="12"/>
  <c r="Z16" i="12"/>
  <c r="AA16" i="12" s="1"/>
  <c r="W16" i="12"/>
  <c r="V16" i="12"/>
  <c r="BK15" i="12"/>
  <c r="BJ15" i="12"/>
  <c r="BG15" i="12"/>
  <c r="BF15" i="12"/>
  <c r="BB15" i="12"/>
  <c r="BC15" i="12" s="1"/>
  <c r="AY15" i="12"/>
  <c r="AX15" i="12"/>
  <c r="AU15" i="12"/>
  <c r="AT15" i="12"/>
  <c r="AQ15" i="12"/>
  <c r="AP15" i="12"/>
  <c r="AL15" i="12"/>
  <c r="AM15" i="12" s="1"/>
  <c r="AI15" i="12"/>
  <c r="AH15" i="12"/>
  <c r="AE15" i="12"/>
  <c r="AD15" i="12"/>
  <c r="AA15" i="12"/>
  <c r="Z15" i="12"/>
  <c r="V15" i="12"/>
  <c r="W15" i="12" s="1"/>
  <c r="BK14" i="12"/>
  <c r="BJ14" i="12"/>
  <c r="BG14" i="12"/>
  <c r="BF14" i="12"/>
  <c r="BC14" i="12"/>
  <c r="BB14" i="12"/>
  <c r="AX14" i="12"/>
  <c r="AY14" i="12" s="1"/>
  <c r="AU14" i="12"/>
  <c r="AT14" i="12"/>
  <c r="AQ14" i="12"/>
  <c r="AP14" i="12"/>
  <c r="AM14" i="12"/>
  <c r="AL14" i="12"/>
  <c r="AH14" i="12"/>
  <c r="AI14" i="12" s="1"/>
  <c r="AE14" i="12"/>
  <c r="AD14" i="12"/>
  <c r="AA14" i="12"/>
  <c r="Z14" i="12"/>
  <c r="W14" i="12"/>
  <c r="V14" i="12"/>
  <c r="R14" i="12"/>
  <c r="S14" i="12" s="1"/>
  <c r="K14" i="12"/>
  <c r="J14" i="12"/>
  <c r="G14" i="12"/>
  <c r="G19" i="12" s="1"/>
  <c r="F14" i="12"/>
  <c r="BJ13" i="12"/>
  <c r="BK13" i="12" s="1"/>
  <c r="BG13" i="12"/>
  <c r="BG19" i="12" s="1"/>
  <c r="BF13" i="12"/>
  <c r="BC13" i="12"/>
  <c r="BC19" i="12" s="1"/>
  <c r="BB13" i="12"/>
  <c r="AY13" i="12"/>
  <c r="AY19" i="12" s="1"/>
  <c r="AX13" i="12"/>
  <c r="AT13" i="12"/>
  <c r="AU13" i="12" s="1"/>
  <c r="AU19" i="12" s="1"/>
  <c r="AQ13" i="12"/>
  <c r="AP13" i="12"/>
  <c r="AM13" i="12"/>
  <c r="AM19" i="12" s="1"/>
  <c r="AL13" i="12"/>
  <c r="AI13" i="12"/>
  <c r="AH13" i="12"/>
  <c r="AD13" i="12"/>
  <c r="AE13" i="12" s="1"/>
  <c r="AA13" i="12"/>
  <c r="Z13" i="12"/>
  <c r="W13" i="12"/>
  <c r="V13" i="12"/>
  <c r="S13" i="12"/>
  <c r="R13" i="12"/>
  <c r="C12" i="12"/>
  <c r="BJ11" i="12"/>
  <c r="BF11" i="12"/>
  <c r="BB11" i="12"/>
  <c r="AX11" i="12"/>
  <c r="AT11" i="12"/>
  <c r="AP11" i="12"/>
  <c r="AL11" i="12"/>
  <c r="AH11" i="12"/>
  <c r="AD11" i="12"/>
  <c r="Z11" i="12"/>
  <c r="V11" i="12"/>
  <c r="R11" i="12"/>
  <c r="N11" i="12"/>
  <c r="J11" i="12"/>
  <c r="F11" i="12"/>
  <c r="BJ10" i="12"/>
  <c r="BF10" i="12"/>
  <c r="BF21" i="12" s="1"/>
  <c r="BB10" i="12"/>
  <c r="AX10" i="12"/>
  <c r="AT10" i="12"/>
  <c r="AP10" i="12"/>
  <c r="AL10" i="12"/>
  <c r="AH10" i="12"/>
  <c r="AD10" i="12"/>
  <c r="Z10" i="12"/>
  <c r="Z21" i="12" s="1"/>
  <c r="Z27" i="12" s="1"/>
  <c r="V10" i="12"/>
  <c r="R10" i="12"/>
  <c r="N10" i="12"/>
  <c r="J10" i="12"/>
  <c r="F10" i="12"/>
  <c r="BJ9" i="12"/>
  <c r="BF9" i="12"/>
  <c r="BB9" i="12"/>
  <c r="BB21" i="12" s="1"/>
  <c r="AX9" i="12"/>
  <c r="AT9" i="12"/>
  <c r="AP9" i="12"/>
  <c r="AL9" i="12"/>
  <c r="AH9" i="12"/>
  <c r="AD9" i="12"/>
  <c r="Z9" i="12"/>
  <c r="V9" i="12"/>
  <c r="V21" i="12" s="1"/>
  <c r="V27" i="12" s="1"/>
  <c r="R9" i="12"/>
  <c r="N9" i="12"/>
  <c r="J9" i="12"/>
  <c r="F9" i="12"/>
  <c r="BJ8" i="12"/>
  <c r="BF8" i="12"/>
  <c r="BB8" i="12"/>
  <c r="AX8" i="12"/>
  <c r="AT8" i="12"/>
  <c r="AP8" i="12"/>
  <c r="AL8" i="12"/>
  <c r="AH8" i="12"/>
  <c r="AD8" i="12"/>
  <c r="Z8" i="12"/>
  <c r="V8" i="12"/>
  <c r="R8" i="12"/>
  <c r="N8" i="12"/>
  <c r="J8" i="12"/>
  <c r="F8" i="12"/>
  <c r="BJ7" i="12"/>
  <c r="BJ21" i="12" s="1"/>
  <c r="BF7" i="12"/>
  <c r="BB7" i="12"/>
  <c r="AX7" i="12"/>
  <c r="AT7" i="12"/>
  <c r="AP7" i="12"/>
  <c r="AL7" i="12"/>
  <c r="AH7" i="12"/>
  <c r="AH21" i="12" s="1"/>
  <c r="AH27" i="12" s="1"/>
  <c r="AD7" i="12"/>
  <c r="AD21" i="12" s="1"/>
  <c r="AD27" i="12" s="1"/>
  <c r="Z7" i="12"/>
  <c r="V7" i="12"/>
  <c r="R7" i="12"/>
  <c r="N7" i="12"/>
  <c r="J7" i="12"/>
  <c r="F7" i="12"/>
  <c r="C6" i="12"/>
  <c r="B21" i="11"/>
  <c r="B15" i="11"/>
  <c r="E12" i="11"/>
  <c r="F12" i="11" s="1"/>
  <c r="E11" i="11"/>
  <c r="F11" i="11" s="1"/>
  <c r="E10" i="11"/>
  <c r="F10" i="11" s="1"/>
  <c r="E9" i="11"/>
  <c r="F9" i="11" s="1"/>
  <c r="E8" i="11"/>
  <c r="F8" i="11" s="1"/>
  <c r="B7" i="11"/>
  <c r="E6" i="11"/>
  <c r="E5" i="11"/>
  <c r="E4" i="11"/>
  <c r="E3" i="11"/>
  <c r="B2" i="11"/>
  <c r="BM24" i="10"/>
  <c r="BM18" i="10"/>
  <c r="U18" i="10"/>
  <c r="U24" i="10" s="1"/>
  <c r="B18" i="10"/>
  <c r="B24" i="10" s="1"/>
  <c r="BV16" i="10"/>
  <c r="AP16" i="10"/>
  <c r="J16" i="10"/>
  <c r="BY15" i="10"/>
  <c r="BZ15" i="10" s="1"/>
  <c r="BV15" i="10"/>
  <c r="BU15" i="10"/>
  <c r="BQ15" i="10"/>
  <c r="BR15" i="10" s="1"/>
  <c r="BN15" i="10"/>
  <c r="BM15" i="10"/>
  <c r="BI15" i="10"/>
  <c r="BJ15" i="10" s="1"/>
  <c r="BF15" i="10"/>
  <c r="BE15" i="10"/>
  <c r="BB15" i="10"/>
  <c r="BA15" i="10"/>
  <c r="AX15" i="10"/>
  <c r="AW15" i="10"/>
  <c r="AS15" i="10"/>
  <c r="AT15" i="10" s="1"/>
  <c r="AP15" i="10"/>
  <c r="AO15" i="10"/>
  <c r="AL15" i="10"/>
  <c r="AK15" i="10"/>
  <c r="Z15" i="10"/>
  <c r="Y15" i="10"/>
  <c r="U15" i="10"/>
  <c r="V15" i="10" s="1"/>
  <c r="R15" i="10"/>
  <c r="Q15" i="10"/>
  <c r="M15" i="10"/>
  <c r="N15" i="10" s="1"/>
  <c r="CC15" i="10" s="1"/>
  <c r="CD15" i="10" s="1"/>
  <c r="J15" i="10"/>
  <c r="I15" i="10"/>
  <c r="E15" i="10"/>
  <c r="F15" i="10" s="1"/>
  <c r="BZ14" i="10"/>
  <c r="BY14" i="10"/>
  <c r="BV14" i="10"/>
  <c r="BU14" i="10"/>
  <c r="BQ14" i="10"/>
  <c r="BR14" i="10" s="1"/>
  <c r="BN14" i="10"/>
  <c r="BM14" i="10"/>
  <c r="BI14" i="10"/>
  <c r="BJ14" i="10" s="1"/>
  <c r="BF14" i="10"/>
  <c r="BE14" i="10"/>
  <c r="BA14" i="10"/>
  <c r="BB14" i="10" s="1"/>
  <c r="AX14" i="10"/>
  <c r="AW14" i="10"/>
  <c r="AS14" i="10"/>
  <c r="AT14" i="10" s="1"/>
  <c r="AP14" i="10"/>
  <c r="AO14" i="10"/>
  <c r="AK14" i="10"/>
  <c r="AL14" i="10" s="1"/>
  <c r="AH14" i="10"/>
  <c r="AG14" i="10"/>
  <c r="AD14" i="10"/>
  <c r="AC14" i="10"/>
  <c r="Z14" i="10"/>
  <c r="Y14" i="10"/>
  <c r="U14" i="10"/>
  <c r="V14" i="10" s="1"/>
  <c r="R14" i="10"/>
  <c r="Q14" i="10"/>
  <c r="N14" i="10"/>
  <c r="CC14" i="10" s="1"/>
  <c r="CD14" i="10" s="1"/>
  <c r="M14" i="10"/>
  <c r="J14" i="10"/>
  <c r="I14" i="10"/>
  <c r="E14" i="10"/>
  <c r="F14" i="10" s="1"/>
  <c r="BZ13" i="10"/>
  <c r="BY13" i="10"/>
  <c r="BV13" i="10"/>
  <c r="BU13" i="10"/>
  <c r="BQ13" i="10"/>
  <c r="BR13" i="10" s="1"/>
  <c r="BN13" i="10"/>
  <c r="BM13" i="10"/>
  <c r="BJ13" i="10"/>
  <c r="BI13" i="10"/>
  <c r="BF13" i="10"/>
  <c r="BE13" i="10"/>
  <c r="BA13" i="10"/>
  <c r="BB13" i="10" s="1"/>
  <c r="AX13" i="10"/>
  <c r="AW13" i="10"/>
  <c r="AS13" i="10"/>
  <c r="AT13" i="10" s="1"/>
  <c r="AP13" i="10"/>
  <c r="AO13" i="10"/>
  <c r="AK13" i="10"/>
  <c r="AL13" i="10" s="1"/>
  <c r="AH13" i="10"/>
  <c r="AG13" i="10"/>
  <c r="AC13" i="10"/>
  <c r="AD13" i="10" s="1"/>
  <c r="Z13" i="10"/>
  <c r="Y13" i="10"/>
  <c r="U13" i="10"/>
  <c r="V13" i="10" s="1"/>
  <c r="R13" i="10"/>
  <c r="Q13" i="10"/>
  <c r="N13" i="10"/>
  <c r="CC13" i="10" s="1"/>
  <c r="CD13" i="10" s="1"/>
  <c r="M13" i="10"/>
  <c r="J13" i="10"/>
  <c r="I13" i="10"/>
  <c r="E13" i="10"/>
  <c r="F13" i="10" s="1"/>
  <c r="BY12" i="10"/>
  <c r="BZ12" i="10" s="1"/>
  <c r="BV12" i="10"/>
  <c r="BU12" i="10"/>
  <c r="BQ12" i="10"/>
  <c r="BR12" i="10" s="1"/>
  <c r="BN12" i="10"/>
  <c r="BM12" i="10"/>
  <c r="BJ12" i="10"/>
  <c r="BI12" i="10"/>
  <c r="BF12" i="10"/>
  <c r="BE12" i="10"/>
  <c r="BA12" i="10"/>
  <c r="BB12" i="10" s="1"/>
  <c r="AW12" i="10"/>
  <c r="AX12" i="10" s="1"/>
  <c r="AS12" i="10"/>
  <c r="AT12" i="10" s="1"/>
  <c r="AP12" i="10"/>
  <c r="AO12" i="10"/>
  <c r="AK12" i="10"/>
  <c r="AL12" i="10" s="1"/>
  <c r="AG12" i="10"/>
  <c r="AH12" i="10" s="1"/>
  <c r="AD12" i="10"/>
  <c r="AC12" i="10"/>
  <c r="Z12" i="10"/>
  <c r="Y12" i="10"/>
  <c r="U12" i="10"/>
  <c r="V12" i="10" s="1"/>
  <c r="Q12" i="10"/>
  <c r="R12" i="10" s="1"/>
  <c r="M12" i="10"/>
  <c r="N12" i="10" s="1"/>
  <c r="CC12" i="10" s="1"/>
  <c r="CD12" i="10" s="1"/>
  <c r="J12" i="10"/>
  <c r="I12" i="10"/>
  <c r="E12" i="10"/>
  <c r="F12" i="10" s="1"/>
  <c r="BZ11" i="10"/>
  <c r="BY11" i="10"/>
  <c r="BV11" i="10"/>
  <c r="BU11" i="10"/>
  <c r="BQ11" i="10"/>
  <c r="BR11" i="10" s="1"/>
  <c r="BM11" i="10"/>
  <c r="BN11" i="10" s="1"/>
  <c r="BN16" i="10" s="1"/>
  <c r="BI11" i="10"/>
  <c r="BJ11" i="10" s="1"/>
  <c r="BJ16" i="10" s="1"/>
  <c r="BF11" i="10"/>
  <c r="BF16" i="10" s="1"/>
  <c r="BE11" i="10"/>
  <c r="BA11" i="10"/>
  <c r="BB11" i="10" s="1"/>
  <c r="AW11" i="10"/>
  <c r="AX11" i="10" s="1"/>
  <c r="AX16" i="10" s="1"/>
  <c r="AT11" i="10"/>
  <c r="AS11" i="10"/>
  <c r="AP11" i="10"/>
  <c r="AO11" i="10"/>
  <c r="AK11" i="10"/>
  <c r="AL11" i="10" s="1"/>
  <c r="AL16" i="10" s="1"/>
  <c r="AG11" i="10"/>
  <c r="AH11" i="10" s="1"/>
  <c r="AC11" i="10"/>
  <c r="AD11" i="10" s="1"/>
  <c r="Z11" i="10"/>
  <c r="Z16" i="10" s="1"/>
  <c r="Y11" i="10"/>
  <c r="U11" i="10"/>
  <c r="V11" i="10" s="1"/>
  <c r="Q11" i="10"/>
  <c r="R11" i="10" s="1"/>
  <c r="R16" i="10" s="1"/>
  <c r="N11" i="10"/>
  <c r="M11" i="10"/>
  <c r="J11" i="10"/>
  <c r="I11" i="10"/>
  <c r="E11" i="10"/>
  <c r="F11" i="10" s="1"/>
  <c r="F16" i="10" s="1"/>
  <c r="B10" i="10"/>
  <c r="CC9" i="10"/>
  <c r="BY9" i="10"/>
  <c r="BU9" i="10"/>
  <c r="BQ9" i="10"/>
  <c r="BM9" i="10"/>
  <c r="BI9" i="10"/>
  <c r="BE9" i="10"/>
  <c r="BA9" i="10"/>
  <c r="AW9" i="10"/>
  <c r="AS9" i="10"/>
  <c r="AO9" i="10"/>
  <c r="AK9" i="10"/>
  <c r="AG9" i="10"/>
  <c r="AC9" i="10"/>
  <c r="Y9" i="10"/>
  <c r="U9" i="10"/>
  <c r="Q9" i="10"/>
  <c r="M9" i="10"/>
  <c r="I9" i="10"/>
  <c r="E9" i="10"/>
  <c r="CC8" i="10"/>
  <c r="BY8" i="10"/>
  <c r="BU8" i="10"/>
  <c r="BQ8" i="10"/>
  <c r="BM8" i="10"/>
  <c r="BI8" i="10"/>
  <c r="BE8" i="10"/>
  <c r="BA8" i="10"/>
  <c r="AW8" i="10"/>
  <c r="AS8" i="10"/>
  <c r="AO8" i="10"/>
  <c r="AK8" i="10"/>
  <c r="AG8" i="10"/>
  <c r="AC8" i="10"/>
  <c r="Y8" i="10"/>
  <c r="U8" i="10"/>
  <c r="Q8" i="10"/>
  <c r="M8" i="10"/>
  <c r="I8" i="10"/>
  <c r="E8" i="10"/>
  <c r="CC7" i="10"/>
  <c r="BY7" i="10"/>
  <c r="BU7" i="10"/>
  <c r="BQ7" i="10"/>
  <c r="BM7" i="10"/>
  <c r="BI7" i="10"/>
  <c r="BE7" i="10"/>
  <c r="BA7" i="10"/>
  <c r="AW7" i="10"/>
  <c r="AS7" i="10"/>
  <c r="AO7" i="10"/>
  <c r="AK7" i="10"/>
  <c r="AG7" i="10"/>
  <c r="AC7" i="10"/>
  <c r="Y7" i="10"/>
  <c r="U7" i="10"/>
  <c r="Q7" i="10"/>
  <c r="M7" i="10"/>
  <c r="I7" i="10"/>
  <c r="E7" i="10"/>
  <c r="CC6" i="10"/>
  <c r="BY6" i="10"/>
  <c r="BU6" i="10"/>
  <c r="BU18" i="10" s="1"/>
  <c r="BU24" i="10" s="1"/>
  <c r="BQ6" i="10"/>
  <c r="BM6" i="10"/>
  <c r="BI6" i="10"/>
  <c r="BI18" i="10" s="1"/>
  <c r="BI24" i="10" s="1"/>
  <c r="BE6" i="10"/>
  <c r="BE18" i="10" s="1"/>
  <c r="BE24" i="10" s="1"/>
  <c r="BA6" i="10"/>
  <c r="BA18" i="10" s="1"/>
  <c r="BA24" i="10" s="1"/>
  <c r="AW6" i="10"/>
  <c r="AW18" i="10" s="1"/>
  <c r="AW24" i="10" s="1"/>
  <c r="AS6" i="10"/>
  <c r="AO6" i="10"/>
  <c r="AO18" i="10" s="1"/>
  <c r="AO24" i="10" s="1"/>
  <c r="AK6" i="10"/>
  <c r="AK18" i="10" s="1"/>
  <c r="AK24" i="10" s="1"/>
  <c r="AG6" i="10"/>
  <c r="AG18" i="10" s="1"/>
  <c r="AG24" i="10" s="1"/>
  <c r="AC6" i="10"/>
  <c r="AC18" i="10" s="1"/>
  <c r="AC24" i="10" s="1"/>
  <c r="Y6" i="10"/>
  <c r="Y18" i="10" s="1"/>
  <c r="Y24" i="10" s="1"/>
  <c r="U6" i="10"/>
  <c r="Q6" i="10"/>
  <c r="Q18" i="10" s="1"/>
  <c r="Q24" i="10" s="1"/>
  <c r="M6" i="10"/>
  <c r="I6" i="10"/>
  <c r="I18" i="10" s="1"/>
  <c r="I24" i="10" s="1"/>
  <c r="E6" i="10"/>
  <c r="E18" i="10" s="1"/>
  <c r="E24" i="10" s="1"/>
  <c r="B5" i="10"/>
  <c r="U24" i="9"/>
  <c r="U18" i="9"/>
  <c r="B18" i="9"/>
  <c r="B24" i="9" s="1"/>
  <c r="Y15" i="9"/>
  <c r="Z15" i="9" s="1"/>
  <c r="U15" i="9"/>
  <c r="V15" i="9" s="1"/>
  <c r="R15" i="9"/>
  <c r="Q15" i="9"/>
  <c r="N15" i="9"/>
  <c r="M15" i="9"/>
  <c r="I15" i="9"/>
  <c r="J15" i="9" s="1"/>
  <c r="E15" i="9"/>
  <c r="F15" i="9" s="1"/>
  <c r="Y14" i="9"/>
  <c r="Z14" i="9" s="1"/>
  <c r="V14" i="9"/>
  <c r="U14" i="9"/>
  <c r="Q14" i="9"/>
  <c r="R14" i="9" s="1"/>
  <c r="M14" i="9"/>
  <c r="N14" i="9" s="1"/>
  <c r="J14" i="9"/>
  <c r="I14" i="9"/>
  <c r="F14" i="9"/>
  <c r="E14" i="9"/>
  <c r="Y13" i="9"/>
  <c r="Z13" i="9" s="1"/>
  <c r="U13" i="9"/>
  <c r="V13" i="9" s="1"/>
  <c r="Q13" i="9"/>
  <c r="R13" i="9" s="1"/>
  <c r="N13" i="9"/>
  <c r="M13" i="9"/>
  <c r="I13" i="9"/>
  <c r="J13" i="9" s="1"/>
  <c r="E13" i="9"/>
  <c r="F13" i="9" s="1"/>
  <c r="Z12" i="9"/>
  <c r="Y12" i="9"/>
  <c r="V12" i="9"/>
  <c r="U12" i="9"/>
  <c r="Q12" i="9"/>
  <c r="R12" i="9" s="1"/>
  <c r="R16" i="9" s="1"/>
  <c r="M12" i="9"/>
  <c r="N12" i="9" s="1"/>
  <c r="N16" i="9" s="1"/>
  <c r="I12" i="9"/>
  <c r="J12" i="9" s="1"/>
  <c r="F12" i="9"/>
  <c r="E12" i="9"/>
  <c r="Y11" i="9"/>
  <c r="Z11" i="9" s="1"/>
  <c r="U11" i="9"/>
  <c r="V11" i="9" s="1"/>
  <c r="V16" i="9" s="1"/>
  <c r="R11" i="9"/>
  <c r="Q11" i="9"/>
  <c r="N11" i="9"/>
  <c r="M11" i="9"/>
  <c r="I11" i="9"/>
  <c r="J11" i="9" s="1"/>
  <c r="E11" i="9"/>
  <c r="F11" i="9" s="1"/>
  <c r="B10" i="9"/>
  <c r="Y9" i="9"/>
  <c r="U9" i="9"/>
  <c r="Q9" i="9"/>
  <c r="M9" i="9"/>
  <c r="I9" i="9"/>
  <c r="E9" i="9"/>
  <c r="Y8" i="9"/>
  <c r="U8" i="9"/>
  <c r="Q8" i="9"/>
  <c r="Q18" i="9" s="1"/>
  <c r="Q24" i="9" s="1"/>
  <c r="M8" i="9"/>
  <c r="I8" i="9"/>
  <c r="E8" i="9"/>
  <c r="Y7" i="9"/>
  <c r="U7" i="9"/>
  <c r="Q7" i="9"/>
  <c r="M7" i="9"/>
  <c r="I7" i="9"/>
  <c r="E7" i="9"/>
  <c r="Y6" i="9"/>
  <c r="U6" i="9"/>
  <c r="Q6" i="9"/>
  <c r="M6" i="9"/>
  <c r="M18" i="9" s="1"/>
  <c r="M24" i="9" s="1"/>
  <c r="I6" i="9"/>
  <c r="E6" i="9"/>
  <c r="E18" i="9" s="1"/>
  <c r="E24" i="9" s="1"/>
  <c r="B5" i="9"/>
  <c r="B17" i="5"/>
  <c r="B23" i="5" s="1"/>
  <c r="AE14" i="5"/>
  <c r="AF14" i="5" s="1"/>
  <c r="AA14" i="5"/>
  <c r="AB14" i="5" s="1"/>
  <c r="X14" i="5"/>
  <c r="W14" i="5"/>
  <c r="S14" i="5"/>
  <c r="T14" i="5" s="1"/>
  <c r="O14" i="5"/>
  <c r="P14" i="5" s="1"/>
  <c r="L14" i="5"/>
  <c r="I14" i="5"/>
  <c r="F14" i="5"/>
  <c r="E14" i="5"/>
  <c r="AE13" i="5"/>
  <c r="AF13" i="5" s="1"/>
  <c r="AA13" i="5"/>
  <c r="AB13" i="5" s="1"/>
  <c r="AB15" i="5" s="1"/>
  <c r="W13" i="5"/>
  <c r="X13" i="5" s="1"/>
  <c r="T13" i="5"/>
  <c r="S13" i="5"/>
  <c r="O13" i="5"/>
  <c r="P13" i="5" s="1"/>
  <c r="L13" i="5"/>
  <c r="I13" i="5"/>
  <c r="E13" i="5"/>
  <c r="F13" i="5" s="1"/>
  <c r="AF12" i="5"/>
  <c r="AE12" i="5"/>
  <c r="AA12" i="5"/>
  <c r="AB12" i="5" s="1"/>
  <c r="W12" i="5"/>
  <c r="X12" i="5" s="1"/>
  <c r="S12" i="5"/>
  <c r="T12" i="5" s="1"/>
  <c r="P12" i="5"/>
  <c r="O12" i="5"/>
  <c r="L12" i="5"/>
  <c r="I12" i="5"/>
  <c r="E12" i="5"/>
  <c r="F12" i="5" s="1"/>
  <c r="AE11" i="5"/>
  <c r="AF11" i="5" s="1"/>
  <c r="AB11" i="5"/>
  <c r="AA11" i="5"/>
  <c r="W11" i="5"/>
  <c r="X11" i="5" s="1"/>
  <c r="S11" i="5"/>
  <c r="T11" i="5" s="1"/>
  <c r="O11" i="5"/>
  <c r="P11" i="5" s="1"/>
  <c r="P15" i="5" s="1"/>
  <c r="L11" i="5"/>
  <c r="I11" i="5"/>
  <c r="E11" i="5"/>
  <c r="F11" i="5" s="1"/>
  <c r="B10" i="5"/>
  <c r="AE9" i="5"/>
  <c r="AA9" i="5"/>
  <c r="W9" i="5"/>
  <c r="S9" i="5"/>
  <c r="O9" i="5"/>
  <c r="L9" i="5"/>
  <c r="I9" i="5"/>
  <c r="E9" i="5"/>
  <c r="AE8" i="5"/>
  <c r="AA8" i="5"/>
  <c r="W8" i="5"/>
  <c r="S8" i="5"/>
  <c r="O8" i="5"/>
  <c r="L8" i="5"/>
  <c r="I8" i="5"/>
  <c r="E8" i="5"/>
  <c r="AE7" i="5"/>
  <c r="AA7" i="5"/>
  <c r="W7" i="5"/>
  <c r="S7" i="5"/>
  <c r="O7" i="5"/>
  <c r="L7" i="5"/>
  <c r="I7" i="5"/>
  <c r="E7" i="5"/>
  <c r="AE6" i="5"/>
  <c r="AE17" i="5" s="1"/>
  <c r="AE23" i="5" s="1"/>
  <c r="AA6" i="5"/>
  <c r="AA17" i="5" s="1"/>
  <c r="AA23" i="5" s="1"/>
  <c r="W6" i="5"/>
  <c r="W17" i="5" s="1"/>
  <c r="W23" i="5" s="1"/>
  <c r="S6" i="5"/>
  <c r="S17" i="5" s="1"/>
  <c r="S23" i="5" s="1"/>
  <c r="O6" i="5"/>
  <c r="O17" i="5" s="1"/>
  <c r="O23" i="5" s="1"/>
  <c r="L6" i="5"/>
  <c r="L17" i="5" s="1"/>
  <c r="L23" i="5" s="1"/>
  <c r="I6" i="5"/>
  <c r="E6" i="5"/>
  <c r="B5" i="5"/>
  <c r="F13" i="11" l="1"/>
  <c r="E15" i="11"/>
  <c r="AD16" i="10"/>
  <c r="T15" i="5"/>
  <c r="X15" i="5"/>
  <c r="E17" i="5"/>
  <c r="E23" i="5" s="1"/>
  <c r="I17" i="5"/>
  <c r="I23" i="5" s="1"/>
  <c r="F15" i="5"/>
  <c r="AF15" i="5"/>
  <c r="BR16" i="10"/>
  <c r="AT16" i="10"/>
  <c r="Z16" i="9"/>
  <c r="CC18" i="10"/>
  <c r="CC24" i="10" s="1"/>
  <c r="BB16" i="10"/>
  <c r="I18" i="9"/>
  <c r="I24" i="9" s="1"/>
  <c r="F16" i="9"/>
  <c r="AH16" i="10"/>
  <c r="AT21" i="12"/>
  <c r="AT27" i="12" s="1"/>
  <c r="J16" i="9"/>
  <c r="N16" i="10"/>
  <c r="CC11" i="10"/>
  <c r="CD11" i="10" s="1"/>
  <c r="CD16" i="10" s="1"/>
  <c r="BZ16" i="10"/>
  <c r="V16" i="10"/>
  <c r="Y18" i="9"/>
  <c r="Y24" i="9" s="1"/>
  <c r="BQ18" i="10"/>
  <c r="F21" i="12"/>
  <c r="F27" i="12" s="1"/>
  <c r="AL21" i="12"/>
  <c r="AL27" i="12" s="1"/>
  <c r="AQ19" i="12"/>
  <c r="BK19" i="12"/>
  <c r="J21" i="12"/>
  <c r="J27" i="12" s="1"/>
  <c r="AP21" i="12"/>
  <c r="AP27" i="12" s="1"/>
  <c r="AA19" i="12"/>
  <c r="AE19" i="12"/>
  <c r="Z13" i="16"/>
  <c r="M18" i="10"/>
  <c r="M24" i="10" s="1"/>
  <c r="AS18" i="10"/>
  <c r="AS24" i="10" s="1"/>
  <c r="BY18" i="10"/>
  <c r="BY24" i="10" s="1"/>
  <c r="R21" i="12"/>
  <c r="R27" i="12" s="1"/>
  <c r="AX21" i="12"/>
  <c r="AI19" i="12"/>
  <c r="F13" i="16"/>
  <c r="F15" i="15"/>
  <c r="J13" i="16"/>
  <c r="M15" i="16"/>
  <c r="M21" i="16" s="1"/>
  <c r="N14" i="12"/>
  <c r="O14" i="12" s="1"/>
  <c r="N11" i="15"/>
  <c r="N15" i="15" s="1"/>
  <c r="AD10" i="16"/>
  <c r="AD13" i="16" s="1"/>
  <c r="N21" i="12" l="1"/>
  <c r="N27" i="12" s="1"/>
  <c r="BQ24" i="10"/>
  <c r="E21" i="11"/>
</calcChain>
</file>

<file path=xl/sharedStrings.xml><?xml version="1.0" encoding="utf-8"?>
<sst xmlns="http://schemas.openxmlformats.org/spreadsheetml/2006/main" count="531" uniqueCount="121">
  <si>
    <t>Intiaitives and adding Value</t>
  </si>
  <si>
    <t>%</t>
  </si>
  <si>
    <t>Weight</t>
  </si>
  <si>
    <t>Target</t>
  </si>
  <si>
    <t>Achieved</t>
  </si>
  <si>
    <t>Reem Osama Taha</t>
  </si>
  <si>
    <t>KPI</t>
  </si>
  <si>
    <t>Title: Training Coordinator</t>
  </si>
  <si>
    <t>Hiring date: 18/Sep/22</t>
  </si>
  <si>
    <t>reem.osama@e3melbusiness.com</t>
  </si>
  <si>
    <t>Qualtitative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</si>
  <si>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</si>
  <si>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</si>
  <si>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</si>
  <si>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</si>
  <si>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</si>
  <si>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</si>
  <si>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</si>
  <si>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</si>
  <si>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Granttee the courses videos quality before uploading</t>
  </si>
  <si>
    <t>Effective communication and coordination with instructors through the life online course</t>
  </si>
  <si>
    <t>Contracting with the instructors and handle the payments with the accounting team</t>
  </si>
  <si>
    <t>Ensuring the course clarity and organization on website for learners</t>
  </si>
  <si>
    <t>Effective coordination for the live online sessions on a daily basis</t>
  </si>
  <si>
    <t>Effective communication and coordination with supervising doctors through the DBA lectures</t>
  </si>
  <si>
    <t>Quantitive (KPIs)</t>
  </si>
  <si>
    <t>Effective coomunication with all trainees</t>
  </si>
  <si>
    <t>Communication externally and internally</t>
  </si>
  <si>
    <t>Sent Daily performance report within 22 days</t>
  </si>
  <si>
    <t>Updating the live diplomas Schedules sheet on daily basis</t>
  </si>
  <si>
    <t>Hiring New instructors</t>
  </si>
  <si>
    <t>Respond to inquiries and solve problems based on customer evaluations within 2 days from evaluation</t>
  </si>
  <si>
    <t xml:space="preserve">Request the certifcates for the trainees from CS department within 2 days from the diploma completion </t>
  </si>
  <si>
    <t>Answer the customers questions and comments on website within 2 days</t>
  </si>
  <si>
    <t>Settlement of  instructor`s fees for responding to clients’ questions</t>
  </si>
  <si>
    <t>Recorded courses of the month.</t>
  </si>
  <si>
    <t>Recognition</t>
  </si>
  <si>
    <t>Thank You Email (1 = 2.5%) (2 =5%)</t>
  </si>
  <si>
    <t>Total</t>
  </si>
  <si>
    <t>Strengths Areas</t>
  </si>
  <si>
    <t>Areas need to be developed</t>
  </si>
  <si>
    <t>Month:</t>
  </si>
  <si>
    <t>Details:</t>
  </si>
  <si>
    <t xml:space="preserve">Shorouk Abdelrahman Mohamed </t>
  </si>
  <si>
    <t>Hiring date: 6-Aug-23</t>
  </si>
  <si>
    <t>shrouk.abdelrahman@e3melbusiness.com</t>
  </si>
  <si>
    <t>Follow up on Zoom, MS Teams, and Google Meet account payments and contact their technical support to resolve issues.</t>
  </si>
  <si>
    <t>Respond to inquiries and solve problems based on customer service email within 2 days from receiving email</t>
  </si>
  <si>
    <t>مجتهدة - طموحة - متعاونة مع الزملاء</t>
  </si>
  <si>
    <t>Fatma Mohamed Abdelhalem Abelaziz</t>
  </si>
  <si>
    <t>Hiring date: 14/Apr/24</t>
  </si>
  <si>
    <t>Fatma.abdelhalem@e3melbusiness.com</t>
  </si>
  <si>
    <t>Transfer</t>
  </si>
  <si>
    <t xml:space="preserve">Request the certificates for the trainees from CS department within 2 days from the diploma completion </t>
  </si>
  <si>
    <t xml:space="preserve">مجتهدة وتريد التعلم </t>
  </si>
  <si>
    <t>تعمل على تطوير أدائها وتعلم المهام</t>
  </si>
  <si>
    <t>تطوير مهارات ادارة المحاضرات والتعامل مع التطبيقات وحل المشكلات</t>
  </si>
  <si>
    <t xml:space="preserve">تحتاج الدقة فى تسجيل البيانات على الشيتات  - تحتاج للإهتمام أكثر والتركيز على مراجعة تقييمات العملاء والعمل على حل مشكلاتهم بشكل أسرع </t>
  </si>
  <si>
    <t xml:space="preserve">تفتقد للتركيز بشكل كبير - تحتاج الدقة فى تسجيل البيانات على الشيتات  - تحتاج للإهتمام أكثر والتركيز على مراجعة تقييمات العملاء والعمل على حل مشكلاتهم بشكل أسرع  - الإهتمام بالتواصل مع المحاضرين فى الوقت المناسب وعدم التأجيل </t>
  </si>
  <si>
    <t xml:space="preserve">التركيز فى التعامل مع شيتات العمل وحساب نسب درجات العملاء  - الإلتزام بقواعد ضبط العمل </t>
  </si>
  <si>
    <t xml:space="preserve">التركيز فى التعامل مع شيتات العمل   - الإلتزام بقواعد ضبط العمل - التواصل مع الدعم الفنى للتطبيقات </t>
  </si>
  <si>
    <t>Faten Edwar</t>
  </si>
  <si>
    <t>Hiring date: 28/Apr/24</t>
  </si>
  <si>
    <t>Hiring date: 23/Nov./25</t>
  </si>
  <si>
    <t>faten.edwar@e3melbusiness.com</t>
  </si>
  <si>
    <t>سرعة التعدلم والدقة فى التنفيذ</t>
  </si>
  <si>
    <t>سرعة التعدلم والدقة فى التنفيذ وتنظيم العمل بشكل جيد</t>
  </si>
  <si>
    <t xml:space="preserve">مجتهد - يعتمد عليها - دقيقة - منظمة - الانتباه إلى التفاصيل - التركيز </t>
  </si>
  <si>
    <t>مجتهدة - دقيقة فى تنفيذ المهام المطلوبة - منظمة - الانتباه إلى التفاصيل - التركيز فى إدارة المحاضرات بالشكل الأمثل - التميز فى التواصل مع العملاء وبعضهم قام بشكرها بشكل خاص فى التقييمات</t>
  </si>
  <si>
    <t>منظمة وتنفذ المهام بدقة - التميز فى التواصل مع العملاء وحل المشكلات</t>
  </si>
  <si>
    <t>التميز فى التواصل مع المحاضرين والعملاء وحل المشكلات الطارئة</t>
  </si>
  <si>
    <t>منظمة وتنفذ المهام بدقة شديدة  - التميز فى التواصل مع العملاء والمحاضرين وحل المشكلات</t>
  </si>
  <si>
    <t>التواصل ممتاز - تعاون مع الزملاء - ذكاء اجتماعي - الحرص على المهام حتى فى غير وقت العمل</t>
  </si>
  <si>
    <t xml:space="preserve"> ذكاء اجتماعي - الحرص على المهام حتى فى غير وقت العمل</t>
  </si>
  <si>
    <t xml:space="preserve">البدء فى متابعة عملاء الدكتوراة </t>
  </si>
  <si>
    <t>عدم القدرة على المبادرة - الخوف من المخاطر</t>
  </si>
  <si>
    <t xml:space="preserve">عدم القدرة على المبادرة </t>
  </si>
  <si>
    <t xml:space="preserve">عدم الإبتكار والمبادرة </t>
  </si>
  <si>
    <t>الطموح والثقة بالنفس</t>
  </si>
  <si>
    <t xml:space="preserve">عدم الإبتكار والمبادرة  وتطوير الذات </t>
  </si>
  <si>
    <t xml:space="preserve">إيجاد حل لنسيان بعض الأعمال اليومية مثل ارسال التقرير اليومى - الدقة فى متابعة وتحديث شيتات العمل </t>
  </si>
  <si>
    <t xml:space="preserve">الدقة فى متابعة وتحديث شيتات العمل </t>
  </si>
  <si>
    <t>أخطاء رفع العقود وبيانات العقود  - عدم تحديث الشيتات خاصة Round Details</t>
  </si>
  <si>
    <t xml:space="preserve"> الدقة فى متابعة وتحديث شيتات العمل </t>
  </si>
  <si>
    <t>Dina Refaat</t>
  </si>
  <si>
    <t>Recieve the courses material from instructors within 2 weeks</t>
  </si>
  <si>
    <t>Proofreading course (materials, courses exercises and final exam questions)</t>
  </si>
  <si>
    <t xml:space="preserve">منظمة وتجيد التواصل مع المحاضرين ولديها خبرات فى كل مهام الكورسات المسجلة </t>
  </si>
  <si>
    <t xml:space="preserve">مجتهدة - يعتمد عليها - إدارة الوقت - 
منظمة - الثقة بالنفس 
</t>
  </si>
  <si>
    <t xml:space="preserve">مجتهدة - يعتمد عليها -
الثقة بالنفس 
</t>
  </si>
  <si>
    <t xml:space="preserve">خبراتها ممتازة ويعتمد عليها </t>
  </si>
  <si>
    <t xml:space="preserve">معدل تصحيح المشروعات جيد جدا ً </t>
  </si>
  <si>
    <t xml:space="preserve">مجتهدة - يعتمد عليها -
الثقة بالنفس 
العمل فى غير أوقات العمل الرسمية </t>
  </si>
  <si>
    <t xml:space="preserve">الدقة والتنظيم وانجاز المهام المكلفة بها بمهارة </t>
  </si>
  <si>
    <t xml:space="preserve">الدقة والتنظيم وانجاز المهام المكلفة بها بمهارة - المبادرة فى مساعدة الزملاء </t>
  </si>
  <si>
    <t xml:space="preserve">الخبرة والحرص على انتظام العمل ونجاح المشروع </t>
  </si>
  <si>
    <t xml:space="preserve">السرعة فى التعاقد مع المحاضرين لتنفيذ الكورسات </t>
  </si>
  <si>
    <t xml:space="preserve">السرعة فى إنجاز مهمة التعاقد مع المحاضرين لتنفيذ الكورسات </t>
  </si>
  <si>
    <t>فرط الحساسية - عدم توصيل الرسائل بالشكل المناسب</t>
  </si>
  <si>
    <t xml:space="preserve">استهلاك وقت طويل فى الإعداد لتصوير دبلومة مستحضرات التجميل </t>
  </si>
  <si>
    <t xml:space="preserve">تنفيذ المهام يستغرق وقت طويل </t>
  </si>
  <si>
    <t xml:space="preserve">استغراق وقت طويل فى استلام الماتيريال من المحاضرين  - استلام بعض ملفات الكورس بعد التصوير </t>
  </si>
  <si>
    <t xml:space="preserve">الضغط على المحاضرين لإنجاز المهام المطلوبة منهم </t>
  </si>
  <si>
    <t xml:space="preserve">تنظيم الوقت بشكل أفضل والضغط على المحاضرين لإنجاز المهام المطلوبة منهم </t>
  </si>
  <si>
    <t>Settlement of instructor`s fees for evaluting projects</t>
  </si>
  <si>
    <t>Clarity and comprehensiveness of the feedback, ensuring it is specific, actionable, and addresses all key areas of the project.</t>
  </si>
  <si>
    <t>Ability to effectively research and analyze relevant data and information to support their evaluation.</t>
  </si>
  <si>
    <t>Ability to critically analyze the project's content, identify strengths and weaknesses, and provide constructive feedback is paramount.</t>
  </si>
  <si>
    <t>Review and evaluate MBA students projects within the month</t>
  </si>
  <si>
    <t>follow up on projects evaluation with insturctors within week</t>
  </si>
  <si>
    <t>Study new MBA mobule 2 within a month</t>
  </si>
  <si>
    <t>Doaa Abdel Aleem</t>
  </si>
  <si>
    <t>Hiring date: 27/Aug/23</t>
  </si>
  <si>
    <t>doaa.abdelaaleem@e3melbusiness.com</t>
  </si>
  <si>
    <t>Review the course clarity and organization quality on website for learners</t>
  </si>
  <si>
    <t>Review Updating the courses brief and Courses information on same day</t>
  </si>
  <si>
    <t>Spotting the errors, like typos, inconsistencies, and formatting issues.</t>
  </si>
  <si>
    <t>Proofreading quality</t>
  </si>
  <si>
    <t xml:space="preserve">لديها قابلية لتعلم وتطوير النفس </t>
  </si>
  <si>
    <t>تحتاج لزيادة معدل إنجاز المهام والتركيز بشكل أكبر - والاحساس بمسئولية القسم ككل</t>
  </si>
  <si>
    <t>تحتاج لزيادة معدل إنجاز المهام والتركيز بشكل أكبر - والاحساس بمسئولية القسم ككل - وتحسين مهارة التواصل مع الزملاء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</si>
</sst>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 \-\ yyyy"/>
    <numFmt numFmtId="167" formatCode="d\-mmmm\-yyyy"/>
  </numFmts>
  <fonts count="14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4"/>
      <color theme="1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Calibri"/>
    </font>
    <font>
      <sz val="8"/>
      <color theme="1"/>
      <name val="Calibri"/>
    </font>
    <font>
      <sz val="8"/>
      <color theme="1"/>
      <name val="Arial"/>
      <scheme val="minor"/>
    </font>
    <font>
      <b/>
      <sz val="10"/>
      <color theme="1"/>
      <name val="Arial"/>
    </font>
    <font>
      <sz val="11"/>
      <color theme="1"/>
      <name val="Calibri"/>
    </font>
    <font>
      <sz val="10"/>
      <color theme="1"/>
      <name val="Arial"/>
    </font>
    <font>
      <sz val="10"/>
      <name val="Arial"/>
    </font>
    <font>
      <sz val="8"/>
      <color theme="1"/>
      <name val="Arial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F9CB9C"/>
        <bgColor rgb="FFF9CB9C"/>
      </patternFill>
    </fill>
    <fill>
      <patternFill patternType="solid">
        <fgColor rgb="FFD9EAD3"/>
        <bgColor rgb="FFD9EAD3"/>
      </patternFill>
    </fill>
  </fills>
  <borders count="8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 applyFont="1" applyAlignment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9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9" fontId="7" fillId="4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9" fontId="4" fillId="3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9" fontId="3" fillId="4" borderId="2" xfId="0" applyNumberFormat="1" applyFont="1" applyFill="1" applyBorder="1" applyAlignment="1">
      <alignment horizontal="center" vertical="center" wrapText="1"/>
    </xf>
    <xf numFmtId="9" fontId="3" fillId="4" borderId="0" xfId="0" applyNumberFormat="1" applyFont="1" applyFill="1" applyAlignment="1">
      <alignment horizontal="center" vertical="center"/>
    </xf>
    <xf numFmtId="9" fontId="3" fillId="4" borderId="2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9" fontId="4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9" fontId="4" fillId="4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 wrapText="1"/>
    </xf>
    <xf numFmtId="9" fontId="4" fillId="4" borderId="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9" fontId="10" fillId="4" borderId="2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9" fontId="4" fillId="0" borderId="0" xfId="0" applyNumberFormat="1" applyFont="1" applyAlignment="1">
      <alignment horizontal="center" vertical="center" wrapText="1"/>
    </xf>
    <xf numFmtId="10" fontId="4" fillId="4" borderId="0" xfId="0" applyNumberFormat="1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9" fontId="4" fillId="2" borderId="0" xfId="0" applyNumberFormat="1" applyFont="1" applyFill="1" applyAlignment="1">
      <alignment horizontal="center" vertical="center"/>
    </xf>
    <xf numFmtId="10" fontId="4" fillId="4" borderId="0" xfId="0" applyNumberFormat="1" applyFont="1" applyFill="1" applyAlignment="1">
      <alignment horizontal="center" vertical="center"/>
    </xf>
    <xf numFmtId="9" fontId="4" fillId="5" borderId="4" xfId="0" applyNumberFormat="1" applyFont="1" applyFill="1" applyBorder="1" applyAlignment="1">
      <alignment horizontal="center" vertical="center" wrapText="1"/>
    </xf>
    <xf numFmtId="9" fontId="4" fillId="5" borderId="4" xfId="0" applyNumberFormat="1" applyFont="1" applyFill="1" applyBorder="1" applyAlignment="1">
      <alignment horizontal="center" vertical="center"/>
    </xf>
    <xf numFmtId="9" fontId="4" fillId="4" borderId="0" xfId="0" applyNumberFormat="1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9" fontId="10" fillId="5" borderId="4" xfId="0" applyNumberFormat="1" applyFont="1" applyFill="1" applyBorder="1" applyAlignment="1">
      <alignment horizontal="center" vertical="center" wrapText="1"/>
    </xf>
    <xf numFmtId="9" fontId="4" fillId="5" borderId="2" xfId="0" applyNumberFormat="1" applyFont="1" applyFill="1" applyBorder="1" applyAlignment="1">
      <alignment horizontal="center" vertical="center"/>
    </xf>
    <xf numFmtId="9" fontId="4" fillId="5" borderId="0" xfId="0" applyNumberFormat="1" applyFont="1" applyFill="1" applyAlignment="1">
      <alignment horizontal="center"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9" fontId="4" fillId="0" borderId="0" xfId="0" applyNumberFormat="1" applyFont="1"/>
    <xf numFmtId="9" fontId="4" fillId="5" borderId="0" xfId="0" applyNumberFormat="1" applyFont="1" applyFill="1" applyAlignment="1">
      <alignment horizontal="center" vertical="center"/>
    </xf>
    <xf numFmtId="0" fontId="10" fillId="2" borderId="0" xfId="0" applyFont="1" applyFill="1" applyAlignment="1"/>
    <xf numFmtId="0" fontId="4" fillId="2" borderId="0" xfId="0" applyFont="1" applyFill="1"/>
    <xf numFmtId="9" fontId="4" fillId="2" borderId="0" xfId="0" applyNumberFormat="1" applyFont="1" applyFill="1" applyAlignment="1">
      <alignment horizontal="center" vertical="center"/>
    </xf>
    <xf numFmtId="10" fontId="4" fillId="2" borderId="0" xfId="0" applyNumberFormat="1" applyFont="1" applyFill="1" applyAlignment="1">
      <alignment horizontal="center" vertical="center"/>
    </xf>
    <xf numFmtId="9" fontId="4" fillId="6" borderId="0" xfId="0" applyNumberFormat="1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9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/>
    <xf numFmtId="9" fontId="10" fillId="5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9" fontId="4" fillId="4" borderId="5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9" fontId="4" fillId="4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9" fontId="10" fillId="5" borderId="0" xfId="0" applyNumberFormat="1" applyFont="1" applyFill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3" fillId="5" borderId="0" xfId="0" applyNumberFormat="1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4" fillId="6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7" borderId="2" xfId="0" applyFont="1" applyFill="1" applyBorder="1" applyAlignment="1"/>
    <xf numFmtId="9" fontId="4" fillId="4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2" xfId="0" applyFont="1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9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9" fontId="3" fillId="5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9" fontId="8" fillId="5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2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0" fontId="4" fillId="2" borderId="0" xfId="0" applyNumberFormat="1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9" fontId="3" fillId="2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4" fillId="4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9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9" fontId="4" fillId="4" borderId="5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9" fillId="2" borderId="7" xfId="0" applyFont="1" applyFill="1" applyBorder="1" applyAlignment="1">
      <alignment horizontal="left" vertical="center" wrapText="1"/>
    </xf>
    <xf numFmtId="9" fontId="10" fillId="0" borderId="0" xfId="0" applyNumberFormat="1" applyFont="1" applyAlignment="1">
      <alignment horizontal="center" vertical="center"/>
    </xf>
    <xf numFmtId="10" fontId="10" fillId="4" borderId="0" xfId="0" applyNumberFormat="1" applyFont="1" applyFill="1" applyAlignment="1">
      <alignment horizontal="center" vertical="center"/>
    </xf>
    <xf numFmtId="9" fontId="4" fillId="0" borderId="0" xfId="0" applyNumberFormat="1" applyFont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9" fontId="4" fillId="4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0" fontId="10" fillId="2" borderId="0" xfId="0" applyNumberFormat="1" applyFont="1" applyFill="1" applyAlignment="1">
      <alignment horizontal="center" vertical="center"/>
    </xf>
    <xf numFmtId="9" fontId="10" fillId="6" borderId="0" xfId="0" applyNumberFormat="1" applyFont="1" applyFill="1" applyAlignment="1">
      <alignment horizontal="center" vertical="center"/>
    </xf>
    <xf numFmtId="9" fontId="10" fillId="2" borderId="0" xfId="0" applyNumberFormat="1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9" fontId="10" fillId="4" borderId="2" xfId="0" applyNumberFormat="1" applyFont="1" applyFill="1" applyBorder="1" applyAlignment="1">
      <alignment horizontal="center" vertical="center"/>
    </xf>
    <xf numFmtId="9" fontId="13" fillId="0" borderId="2" xfId="0" applyNumberFormat="1" applyFont="1" applyBorder="1" applyAlignment="1">
      <alignment horizontal="center"/>
    </xf>
    <xf numFmtId="9" fontId="10" fillId="4" borderId="2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9" fontId="4" fillId="5" borderId="0" xfId="0" applyNumberFormat="1" applyFont="1" applyFill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2" borderId="0" xfId="0" applyFont="1" applyFill="1" applyAlignment="1"/>
    <xf numFmtId="0" fontId="0" fillId="0" borderId="0" xfId="0" applyFont="1" applyAlignment="1"/>
    <xf numFmtId="164" fontId="3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6" xfId="0" applyFont="1" applyBorder="1"/>
    <xf numFmtId="164" fontId="3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5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CCD9D4"/>
          <bgColor rgb="FFCCD9D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2026-style" pivot="0" count="5">
      <tableStyleElement type="wholeTable" size="0" dxfId="0"/>
      <tableStyleElement type="headerRow" dxfId="4"/>
      <tableStyleElement type="totalRow" dxfId="1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F100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2.6328125" defaultRowHeight="15.75" customHeight="1" x14ac:dyDescent="0.25"/>
  <cols>
    <col min="1" max="1" width="79.90625" customWidth="1"/>
    <col min="2" max="2" width="6.453125" customWidth="1"/>
    <col min="3" max="3" width="7.08984375" customWidth="1"/>
    <col min="4" max="4" width="8.36328125" customWidth="1"/>
    <col min="5" max="5" width="5.26953125" customWidth="1"/>
    <col min="6" max="6" width="6.26953125" customWidth="1"/>
    <col min="7" max="7" width="6" customWidth="1"/>
    <col min="8" max="8" width="8.36328125" customWidth="1"/>
    <col min="9" max="9" width="3.36328125" customWidth="1"/>
    <col min="10" max="10" width="6" customWidth="1"/>
    <col min="11" max="11" width="8.36328125" customWidth="1"/>
    <col min="12" max="12" width="3.36328125" customWidth="1"/>
    <col min="13" max="13" width="6.7265625" customWidth="1"/>
    <col min="14" max="14" width="8.36328125" customWidth="1"/>
    <col min="15" max="15" width="3.36328125" customWidth="1"/>
    <col min="16" max="16" width="3.7265625" customWidth="1"/>
    <col min="17" max="17" width="9.6328125" customWidth="1"/>
    <col min="18" max="18" width="8.36328125" customWidth="1"/>
    <col min="19" max="19" width="3.36328125" customWidth="1"/>
    <col min="20" max="21" width="7.36328125" customWidth="1"/>
    <col min="22" max="22" width="8.36328125" customWidth="1"/>
    <col min="23" max="23" width="3.36328125" customWidth="1"/>
    <col min="24" max="24" width="3.7265625" customWidth="1"/>
    <col min="25" max="25" width="9.08984375" customWidth="1"/>
    <col min="26" max="26" width="8.36328125" customWidth="1"/>
    <col min="27" max="27" width="3.36328125" customWidth="1"/>
    <col min="28" max="28" width="3.7265625" customWidth="1"/>
    <col min="29" max="29" width="9" customWidth="1"/>
    <col min="30" max="30" width="8.36328125" customWidth="1"/>
    <col min="31" max="32" width="3.36328125" customWidth="1"/>
  </cols>
  <sheetData>
    <row r="1" spans="1:32" ht="15.75" customHeight="1" x14ac:dyDescent="0.25">
      <c r="A1" s="3" t="s">
        <v>5</v>
      </c>
      <c r="B1" s="5"/>
      <c r="C1" s="164" t="s">
        <v>7</v>
      </c>
      <c r="D1" s="156"/>
      <c r="E1" s="156"/>
      <c r="F1" s="156"/>
      <c r="G1" s="156"/>
      <c r="H1" s="7"/>
      <c r="I1" s="7"/>
      <c r="J1" s="164" t="s">
        <v>8</v>
      </c>
      <c r="K1" s="156"/>
      <c r="L1" s="156"/>
      <c r="M1" s="15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5.75" customHeight="1" x14ac:dyDescent="0.25">
      <c r="A2" s="17" t="s">
        <v>9</v>
      </c>
      <c r="B2" s="10"/>
      <c r="C2" s="11"/>
      <c r="D2" s="13"/>
      <c r="E2" s="20"/>
      <c r="F2" s="20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15.75" customHeight="1" x14ac:dyDescent="0.25">
      <c r="B3" s="10"/>
      <c r="C3" s="11"/>
      <c r="D3" s="13"/>
      <c r="E3" s="20"/>
      <c r="F3" s="2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15.75" customHeight="1" x14ac:dyDescent="0.25">
      <c r="B4" s="24" t="s">
        <v>2</v>
      </c>
      <c r="C4" s="26" t="s">
        <v>3</v>
      </c>
      <c r="D4" s="26" t="s">
        <v>4</v>
      </c>
      <c r="E4" s="24" t="s">
        <v>1</v>
      </c>
      <c r="F4" s="29" t="s">
        <v>6</v>
      </c>
      <c r="G4" s="26" t="s">
        <v>3</v>
      </c>
      <c r="H4" s="26" t="s">
        <v>4</v>
      </c>
      <c r="I4" s="26" t="s">
        <v>1</v>
      </c>
      <c r="J4" s="26" t="s">
        <v>3</v>
      </c>
      <c r="K4" s="26" t="s">
        <v>4</v>
      </c>
      <c r="L4" s="26" t="s">
        <v>1</v>
      </c>
      <c r="M4" s="26" t="s">
        <v>3</v>
      </c>
      <c r="N4" s="26" t="s">
        <v>4</v>
      </c>
      <c r="O4" s="26" t="s">
        <v>1</v>
      </c>
      <c r="P4" s="29" t="s">
        <v>6</v>
      </c>
      <c r="Q4" s="26" t="s">
        <v>3</v>
      </c>
      <c r="R4" s="26" t="s">
        <v>4</v>
      </c>
      <c r="S4" s="26" t="s">
        <v>1</v>
      </c>
      <c r="T4" s="29" t="s">
        <v>6</v>
      </c>
      <c r="U4" s="26" t="s">
        <v>3</v>
      </c>
      <c r="V4" s="26" t="s">
        <v>4</v>
      </c>
      <c r="W4" s="26" t="s">
        <v>1</v>
      </c>
      <c r="X4" s="29" t="s">
        <v>6</v>
      </c>
      <c r="Y4" s="26" t="s">
        <v>3</v>
      </c>
      <c r="Z4" s="26" t="s">
        <v>4</v>
      </c>
      <c r="AA4" s="26" t="s">
        <v>1</v>
      </c>
      <c r="AB4" s="29" t="s">
        <v>6</v>
      </c>
      <c r="AC4" s="26" t="s">
        <v>3</v>
      </c>
      <c r="AD4" s="26" t="s">
        <v>4</v>
      </c>
      <c r="AE4" s="26" t="s">
        <v>1</v>
      </c>
      <c r="AF4" s="29" t="s">
        <v>6</v>
      </c>
    </row>
    <row r="5" spans="1:32" ht="15.75" customHeight="1" x14ac:dyDescent="0.25">
      <c r="A5" s="22" t="s">
        <v>10</v>
      </c>
      <c r="B5" s="25">
        <f>SUM(B6:B9)</f>
        <v>0.5</v>
      </c>
      <c r="C5" s="165" t="s">
        <v>11</v>
      </c>
      <c r="D5" s="156"/>
      <c r="E5" s="156"/>
      <c r="F5" s="156"/>
      <c r="G5" s="165" t="s">
        <v>12</v>
      </c>
      <c r="H5" s="156"/>
      <c r="I5" s="156"/>
      <c r="J5" s="165" t="s">
        <v>13</v>
      </c>
      <c r="K5" s="156"/>
      <c r="L5" s="156"/>
      <c r="M5" s="165" t="s">
        <v>14</v>
      </c>
      <c r="N5" s="156"/>
      <c r="O5" s="156"/>
      <c r="P5" s="156"/>
      <c r="Q5" s="165" t="s">
        <v>15</v>
      </c>
      <c r="R5" s="156"/>
      <c r="S5" s="156"/>
      <c r="T5" s="156"/>
      <c r="U5" s="165" t="s">
        <v>16</v>
      </c>
      <c r="V5" s="156"/>
      <c r="W5" s="156"/>
      <c r="X5" s="156"/>
      <c r="Y5" s="165" t="s">
        <v>17</v>
      </c>
      <c r="Z5" s="156"/>
      <c r="AA5" s="156"/>
      <c r="AB5" s="156"/>
      <c r="AC5" s="165" t="s">
        <v>18</v>
      </c>
      <c r="AD5" s="156"/>
      <c r="AE5" s="156"/>
      <c r="AF5" s="156"/>
    </row>
    <row r="6" spans="1:32" ht="15.75" customHeight="1" x14ac:dyDescent="0.25">
      <c r="A6" s="30" t="s">
        <v>20</v>
      </c>
      <c r="B6" s="34">
        <v>0.1</v>
      </c>
      <c r="C6" s="35">
        <v>5</v>
      </c>
      <c r="D6" s="37">
        <v>4</v>
      </c>
      <c r="E6" s="40">
        <f t="shared" ref="E6:E9" si="0">(D6/C6)*B6</f>
        <v>8.0000000000000016E-2</v>
      </c>
      <c r="F6" s="41"/>
      <c r="G6" s="43">
        <v>5</v>
      </c>
      <c r="H6" s="44"/>
      <c r="I6" s="38">
        <f t="shared" ref="I6:I9" si="1">(H6/G6)*B6</f>
        <v>0</v>
      </c>
      <c r="J6" s="35">
        <v>5</v>
      </c>
      <c r="K6" s="44"/>
      <c r="L6" s="38">
        <f t="shared" ref="L6:L9" si="2">(K6/J6)*B6</f>
        <v>0</v>
      </c>
      <c r="M6" s="35">
        <v>5</v>
      </c>
      <c r="N6" s="44"/>
      <c r="O6" s="40">
        <f t="shared" ref="O6:O9" si="3">(N6/M6)*B6</f>
        <v>0</v>
      </c>
      <c r="P6" s="45"/>
      <c r="Q6" s="43">
        <v>5</v>
      </c>
      <c r="R6" s="44"/>
      <c r="S6" s="40">
        <f t="shared" ref="S6:S9" si="4">(R6/Q6)*B6</f>
        <v>0</v>
      </c>
      <c r="T6" s="45"/>
      <c r="U6" s="43">
        <v>5</v>
      </c>
      <c r="V6" s="44"/>
      <c r="W6" s="40">
        <f t="shared" ref="W6:W9" si="5">(V6/U6)*B6</f>
        <v>0</v>
      </c>
      <c r="X6" s="45"/>
      <c r="Y6" s="43">
        <v>5</v>
      </c>
      <c r="Z6" s="44"/>
      <c r="AA6" s="40">
        <f t="shared" ref="AA6:AA9" si="6">(Z6/Y6)*B6</f>
        <v>0</v>
      </c>
      <c r="AB6" s="45"/>
      <c r="AC6" s="43">
        <v>5</v>
      </c>
      <c r="AD6" s="44"/>
      <c r="AE6" s="40">
        <f t="shared" ref="AE6:AE9" si="7">(AD6/AC6)*B6</f>
        <v>0</v>
      </c>
      <c r="AF6" s="45"/>
    </row>
    <row r="7" spans="1:32" ht="15.75" customHeight="1" x14ac:dyDescent="0.25">
      <c r="A7" s="46" t="s">
        <v>23</v>
      </c>
      <c r="B7" s="34">
        <v>0.15</v>
      </c>
      <c r="C7" s="35">
        <v>5</v>
      </c>
      <c r="D7" s="37">
        <v>4</v>
      </c>
      <c r="E7" s="40">
        <f t="shared" si="0"/>
        <v>0.12</v>
      </c>
      <c r="F7" s="41"/>
      <c r="G7" s="43">
        <v>5</v>
      </c>
      <c r="H7" s="44"/>
      <c r="I7" s="38">
        <f t="shared" si="1"/>
        <v>0</v>
      </c>
      <c r="J7" s="35">
        <v>5</v>
      </c>
      <c r="K7" s="44"/>
      <c r="L7" s="38">
        <f t="shared" si="2"/>
        <v>0</v>
      </c>
      <c r="M7" s="35">
        <v>5</v>
      </c>
      <c r="N7" s="44"/>
      <c r="O7" s="40">
        <f t="shared" si="3"/>
        <v>0</v>
      </c>
      <c r="P7" s="45"/>
      <c r="Q7" s="43">
        <v>5</v>
      </c>
      <c r="R7" s="44"/>
      <c r="S7" s="40">
        <f t="shared" si="4"/>
        <v>0</v>
      </c>
      <c r="T7" s="45"/>
      <c r="U7" s="43">
        <v>5</v>
      </c>
      <c r="V7" s="44"/>
      <c r="W7" s="40">
        <f t="shared" si="5"/>
        <v>0</v>
      </c>
      <c r="X7" s="45"/>
      <c r="Y7" s="43">
        <v>5</v>
      </c>
      <c r="Z7" s="44"/>
      <c r="AA7" s="40">
        <f t="shared" si="6"/>
        <v>0</v>
      </c>
      <c r="AB7" s="45"/>
      <c r="AC7" s="43">
        <v>5</v>
      </c>
      <c r="AD7" s="44"/>
      <c r="AE7" s="40">
        <f t="shared" si="7"/>
        <v>0</v>
      </c>
      <c r="AF7" s="45"/>
    </row>
    <row r="8" spans="1:32" ht="15.75" customHeight="1" x14ac:dyDescent="0.25">
      <c r="A8" s="30" t="s">
        <v>24</v>
      </c>
      <c r="B8" s="34">
        <v>0.15</v>
      </c>
      <c r="C8" s="35">
        <v>5</v>
      </c>
      <c r="D8" s="37">
        <v>4</v>
      </c>
      <c r="E8" s="40">
        <f t="shared" si="0"/>
        <v>0.12</v>
      </c>
      <c r="F8" s="41"/>
      <c r="G8" s="43">
        <v>5</v>
      </c>
      <c r="H8" s="44"/>
      <c r="I8" s="38">
        <f t="shared" si="1"/>
        <v>0</v>
      </c>
      <c r="J8" s="35">
        <v>5</v>
      </c>
      <c r="K8" s="44"/>
      <c r="L8" s="38">
        <f t="shared" si="2"/>
        <v>0</v>
      </c>
      <c r="M8" s="35">
        <v>5</v>
      </c>
      <c r="N8" s="44"/>
      <c r="O8" s="40">
        <f t="shared" si="3"/>
        <v>0</v>
      </c>
      <c r="P8" s="45"/>
      <c r="Q8" s="43">
        <v>5</v>
      </c>
      <c r="R8" s="44"/>
      <c r="S8" s="40">
        <f t="shared" si="4"/>
        <v>0</v>
      </c>
      <c r="T8" s="45"/>
      <c r="U8" s="43">
        <v>5</v>
      </c>
      <c r="V8" s="44"/>
      <c r="W8" s="40">
        <f t="shared" si="5"/>
        <v>0</v>
      </c>
      <c r="X8" s="45"/>
      <c r="Y8" s="43">
        <v>5</v>
      </c>
      <c r="Z8" s="44"/>
      <c r="AA8" s="40">
        <f t="shared" si="6"/>
        <v>0</v>
      </c>
      <c r="AB8" s="45"/>
      <c r="AC8" s="43">
        <v>5</v>
      </c>
      <c r="AD8" s="44"/>
      <c r="AE8" s="40">
        <f t="shared" si="7"/>
        <v>0</v>
      </c>
      <c r="AF8" s="45"/>
    </row>
    <row r="9" spans="1:32" ht="15.75" customHeight="1" x14ac:dyDescent="0.25">
      <c r="A9" s="30" t="s">
        <v>26</v>
      </c>
      <c r="B9" s="34">
        <v>0.1</v>
      </c>
      <c r="C9" s="35">
        <v>5</v>
      </c>
      <c r="D9" s="37">
        <v>4</v>
      </c>
      <c r="E9" s="40">
        <f t="shared" si="0"/>
        <v>8.0000000000000016E-2</v>
      </c>
      <c r="F9" s="41"/>
      <c r="G9" s="43">
        <v>5</v>
      </c>
      <c r="H9" s="44"/>
      <c r="I9" s="38">
        <f t="shared" si="1"/>
        <v>0</v>
      </c>
      <c r="J9" s="35">
        <v>5</v>
      </c>
      <c r="K9" s="44"/>
      <c r="L9" s="38">
        <f t="shared" si="2"/>
        <v>0</v>
      </c>
      <c r="M9" s="35">
        <v>5</v>
      </c>
      <c r="N9" s="44"/>
      <c r="O9" s="40">
        <f t="shared" si="3"/>
        <v>0</v>
      </c>
      <c r="P9" s="45"/>
      <c r="Q9" s="43">
        <v>5</v>
      </c>
      <c r="R9" s="44"/>
      <c r="S9" s="40">
        <f t="shared" si="4"/>
        <v>0</v>
      </c>
      <c r="T9" s="45"/>
      <c r="U9" s="43">
        <v>5</v>
      </c>
      <c r="V9" s="44"/>
      <c r="W9" s="40">
        <f t="shared" si="5"/>
        <v>0</v>
      </c>
      <c r="X9" s="45"/>
      <c r="Y9" s="43">
        <v>5</v>
      </c>
      <c r="Z9" s="44"/>
      <c r="AA9" s="40">
        <f t="shared" si="6"/>
        <v>0</v>
      </c>
      <c r="AB9" s="45"/>
      <c r="AC9" s="43">
        <v>5</v>
      </c>
      <c r="AD9" s="44"/>
      <c r="AE9" s="40">
        <f t="shared" si="7"/>
        <v>0</v>
      </c>
      <c r="AF9" s="45"/>
    </row>
    <row r="10" spans="1:32" ht="15.75" customHeight="1" x14ac:dyDescent="0.25">
      <c r="A10" s="50" t="s">
        <v>25</v>
      </c>
      <c r="B10" s="25">
        <f>SUM(B11:B14)</f>
        <v>0.5</v>
      </c>
      <c r="C10" s="51"/>
      <c r="D10" s="7"/>
      <c r="E10" s="40"/>
      <c r="F10" s="52"/>
      <c r="G10" s="51"/>
      <c r="H10" s="7"/>
      <c r="I10" s="53"/>
      <c r="J10" s="51"/>
      <c r="K10" s="7"/>
      <c r="L10" s="53"/>
      <c r="M10" s="51"/>
      <c r="N10" s="7"/>
      <c r="O10" s="53"/>
      <c r="P10" s="52"/>
      <c r="Q10" s="51"/>
      <c r="R10" s="7"/>
      <c r="S10" s="53"/>
      <c r="T10" s="52"/>
      <c r="U10" s="51"/>
      <c r="V10" s="7"/>
      <c r="W10" s="53"/>
      <c r="X10" s="52"/>
      <c r="Y10" s="51"/>
      <c r="Z10" s="7"/>
      <c r="AA10" s="53"/>
      <c r="AB10" s="52"/>
      <c r="AC10" s="51"/>
      <c r="AD10" s="7"/>
      <c r="AE10" s="53"/>
      <c r="AF10" s="52"/>
    </row>
    <row r="11" spans="1:32" ht="15.75" customHeight="1" x14ac:dyDescent="0.25">
      <c r="A11" s="46" t="s">
        <v>28</v>
      </c>
      <c r="B11" s="34">
        <v>0.1</v>
      </c>
      <c r="C11" s="37">
        <v>22</v>
      </c>
      <c r="D11" s="37">
        <v>22</v>
      </c>
      <c r="E11" s="38">
        <f t="shared" ref="E11:E14" si="8">(D11/C11)*B11</f>
        <v>0.1</v>
      </c>
      <c r="F11" s="55">
        <f t="shared" ref="F11:F14" si="9">E11/50%</f>
        <v>0.2</v>
      </c>
      <c r="G11" s="37">
        <v>22</v>
      </c>
      <c r="H11" s="44"/>
      <c r="I11" s="38">
        <f t="shared" ref="I11:I14" si="10">(H11/G11)*B11</f>
        <v>0</v>
      </c>
      <c r="J11" s="37">
        <v>22</v>
      </c>
      <c r="K11" s="44"/>
      <c r="L11" s="38">
        <f t="shared" ref="L11:L14" si="11">(K11/J11)*B11</f>
        <v>0</v>
      </c>
      <c r="M11" s="37">
        <v>22</v>
      </c>
      <c r="N11" s="44"/>
      <c r="O11" s="38">
        <f t="shared" ref="O11:O14" si="12">(N11/M11)*B11</f>
        <v>0</v>
      </c>
      <c r="P11" s="55">
        <f t="shared" ref="P11:P14" si="13">O11/50%</f>
        <v>0</v>
      </c>
      <c r="Q11" s="37">
        <v>22</v>
      </c>
      <c r="R11" s="37">
        <v>20</v>
      </c>
      <c r="S11" s="38">
        <f t="shared" ref="S11:S14" si="14">(R11/Q11)*B11</f>
        <v>9.0909090909090912E-2</v>
      </c>
      <c r="T11" s="55">
        <f t="shared" ref="T11:T14" si="15">S11/50%</f>
        <v>0.18181818181818182</v>
      </c>
      <c r="U11" s="37">
        <v>22</v>
      </c>
      <c r="V11" s="44"/>
      <c r="W11" s="38">
        <f t="shared" ref="W11:W14" si="16">(V11/U11)*B11</f>
        <v>0</v>
      </c>
      <c r="X11" s="55">
        <f t="shared" ref="X11:X14" si="17">W11/50%</f>
        <v>0</v>
      </c>
      <c r="Y11" s="37">
        <v>22</v>
      </c>
      <c r="Z11" s="44"/>
      <c r="AA11" s="38">
        <f t="shared" ref="AA11:AA14" si="18">(Z11/Y11)*B11</f>
        <v>0</v>
      </c>
      <c r="AB11" s="55">
        <f t="shared" ref="AB11:AB14" si="19">AA11/50%</f>
        <v>0</v>
      </c>
      <c r="AC11" s="37">
        <v>22</v>
      </c>
      <c r="AD11" s="44"/>
      <c r="AE11" s="38">
        <f t="shared" ref="AE11:AE14" si="20">(AD11/AC11)*B11</f>
        <v>0</v>
      </c>
      <c r="AF11" s="55">
        <f t="shared" ref="AF11:AF14" si="21">AE11/50%</f>
        <v>0</v>
      </c>
    </row>
    <row r="12" spans="1:32" ht="15.75" customHeight="1" x14ac:dyDescent="0.25">
      <c r="A12" s="46" t="s">
        <v>29</v>
      </c>
      <c r="B12" s="34">
        <v>0.15</v>
      </c>
      <c r="C12" s="34">
        <v>0.9</v>
      </c>
      <c r="D12" s="34">
        <v>0.9</v>
      </c>
      <c r="E12" s="38">
        <f t="shared" si="8"/>
        <v>0.15</v>
      </c>
      <c r="F12" s="59">
        <f t="shared" si="9"/>
        <v>0.3</v>
      </c>
      <c r="G12" s="34">
        <v>0.9</v>
      </c>
      <c r="H12" s="44"/>
      <c r="I12" s="38">
        <f t="shared" si="10"/>
        <v>0</v>
      </c>
      <c r="J12" s="34">
        <v>0.9</v>
      </c>
      <c r="K12" s="44"/>
      <c r="L12" s="38">
        <f t="shared" si="11"/>
        <v>0</v>
      </c>
      <c r="M12" s="34">
        <v>0.9</v>
      </c>
      <c r="N12" s="44"/>
      <c r="O12" s="38">
        <f t="shared" si="12"/>
        <v>0</v>
      </c>
      <c r="P12" s="59">
        <f t="shared" si="13"/>
        <v>0</v>
      </c>
      <c r="Q12" s="34">
        <v>0.9</v>
      </c>
      <c r="R12" s="44"/>
      <c r="S12" s="38">
        <f t="shared" si="14"/>
        <v>0</v>
      </c>
      <c r="T12" s="59">
        <f t="shared" si="15"/>
        <v>0</v>
      </c>
      <c r="U12" s="34">
        <v>0.9</v>
      </c>
      <c r="V12" s="44"/>
      <c r="W12" s="38">
        <f t="shared" si="16"/>
        <v>0</v>
      </c>
      <c r="X12" s="59">
        <f t="shared" si="17"/>
        <v>0</v>
      </c>
      <c r="Y12" s="34">
        <v>0.9</v>
      </c>
      <c r="Z12" s="44"/>
      <c r="AA12" s="38">
        <f t="shared" si="18"/>
        <v>0</v>
      </c>
      <c r="AB12" s="59">
        <f t="shared" si="19"/>
        <v>0</v>
      </c>
      <c r="AC12" s="34">
        <v>0.9</v>
      </c>
      <c r="AD12" s="44"/>
      <c r="AE12" s="38">
        <f t="shared" si="20"/>
        <v>0</v>
      </c>
      <c r="AF12" s="59">
        <f t="shared" si="21"/>
        <v>0</v>
      </c>
    </row>
    <row r="13" spans="1:32" ht="15.75" customHeight="1" x14ac:dyDescent="0.25">
      <c r="A13" s="46" t="s">
        <v>31</v>
      </c>
      <c r="B13" s="34">
        <v>0.2</v>
      </c>
      <c r="C13" s="34">
        <v>0.95</v>
      </c>
      <c r="D13" s="34">
        <v>0.95</v>
      </c>
      <c r="E13" s="38">
        <f t="shared" si="8"/>
        <v>0.2</v>
      </c>
      <c r="F13" s="59">
        <f t="shared" si="9"/>
        <v>0.4</v>
      </c>
      <c r="G13" s="34">
        <v>0.95</v>
      </c>
      <c r="H13" s="44"/>
      <c r="I13" s="38">
        <f t="shared" si="10"/>
        <v>0</v>
      </c>
      <c r="J13" s="34">
        <v>0.95</v>
      </c>
      <c r="K13" s="44"/>
      <c r="L13" s="38">
        <f t="shared" si="11"/>
        <v>0</v>
      </c>
      <c r="M13" s="34">
        <v>0.95</v>
      </c>
      <c r="N13" s="44"/>
      <c r="O13" s="38">
        <f t="shared" si="12"/>
        <v>0</v>
      </c>
      <c r="P13" s="59">
        <f t="shared" si="13"/>
        <v>0</v>
      </c>
      <c r="Q13" s="34">
        <v>0.95</v>
      </c>
      <c r="R13" s="44"/>
      <c r="S13" s="38">
        <f t="shared" si="14"/>
        <v>0</v>
      </c>
      <c r="T13" s="59">
        <f t="shared" si="15"/>
        <v>0</v>
      </c>
      <c r="U13" s="34">
        <v>0.95</v>
      </c>
      <c r="V13" s="44"/>
      <c r="W13" s="38">
        <f t="shared" si="16"/>
        <v>0</v>
      </c>
      <c r="X13" s="59">
        <f t="shared" si="17"/>
        <v>0</v>
      </c>
      <c r="Y13" s="34">
        <v>0.95</v>
      </c>
      <c r="Z13" s="44"/>
      <c r="AA13" s="38">
        <f t="shared" si="18"/>
        <v>0</v>
      </c>
      <c r="AB13" s="59">
        <f t="shared" si="19"/>
        <v>0</v>
      </c>
      <c r="AC13" s="34">
        <v>0.95</v>
      </c>
      <c r="AD13" s="44"/>
      <c r="AE13" s="38">
        <f t="shared" si="20"/>
        <v>0</v>
      </c>
      <c r="AF13" s="59">
        <f t="shared" si="21"/>
        <v>0</v>
      </c>
    </row>
    <row r="14" spans="1:32" ht="15.75" customHeight="1" x14ac:dyDescent="0.25">
      <c r="A14" s="46" t="s">
        <v>32</v>
      </c>
      <c r="B14" s="34">
        <v>0.05</v>
      </c>
      <c r="C14" s="34">
        <v>1</v>
      </c>
      <c r="D14" s="34">
        <v>1</v>
      </c>
      <c r="E14" s="38">
        <f t="shared" si="8"/>
        <v>0.05</v>
      </c>
      <c r="F14" s="59">
        <f t="shared" si="9"/>
        <v>0.1</v>
      </c>
      <c r="G14" s="34">
        <v>1</v>
      </c>
      <c r="H14" s="44"/>
      <c r="I14" s="38">
        <f t="shared" si="10"/>
        <v>0</v>
      </c>
      <c r="J14" s="34">
        <v>1</v>
      </c>
      <c r="K14" s="44"/>
      <c r="L14" s="38">
        <f t="shared" si="11"/>
        <v>0</v>
      </c>
      <c r="M14" s="34">
        <v>1</v>
      </c>
      <c r="N14" s="44"/>
      <c r="O14" s="38">
        <f t="shared" si="12"/>
        <v>0</v>
      </c>
      <c r="P14" s="59">
        <f t="shared" si="13"/>
        <v>0</v>
      </c>
      <c r="Q14" s="34">
        <v>1</v>
      </c>
      <c r="R14" s="44"/>
      <c r="S14" s="38">
        <f t="shared" si="14"/>
        <v>0</v>
      </c>
      <c r="T14" s="59">
        <f t="shared" si="15"/>
        <v>0</v>
      </c>
      <c r="U14" s="34">
        <v>1</v>
      </c>
      <c r="V14" s="44"/>
      <c r="W14" s="38">
        <f t="shared" si="16"/>
        <v>0</v>
      </c>
      <c r="X14" s="59">
        <f t="shared" si="17"/>
        <v>0</v>
      </c>
      <c r="Y14" s="34">
        <v>1</v>
      </c>
      <c r="Z14" s="44"/>
      <c r="AA14" s="38">
        <f t="shared" si="18"/>
        <v>0</v>
      </c>
      <c r="AB14" s="59">
        <f t="shared" si="19"/>
        <v>0</v>
      </c>
      <c r="AC14" s="34">
        <v>1</v>
      </c>
      <c r="AD14" s="44"/>
      <c r="AE14" s="38">
        <f t="shared" si="20"/>
        <v>0</v>
      </c>
      <c r="AF14" s="59">
        <f t="shared" si="21"/>
        <v>0</v>
      </c>
    </row>
    <row r="15" spans="1:32" ht="15.75" customHeight="1" x14ac:dyDescent="0.25">
      <c r="A15" s="62"/>
      <c r="C15" s="7"/>
      <c r="D15" s="7"/>
      <c r="E15" s="63"/>
      <c r="F15" s="64">
        <f>SUM(F11:F14)</f>
        <v>1</v>
      </c>
      <c r="G15" s="7"/>
      <c r="H15" s="7"/>
      <c r="I15" s="56"/>
      <c r="J15" s="7"/>
      <c r="K15" s="7"/>
      <c r="L15" s="56"/>
      <c r="M15" s="7"/>
      <c r="N15" s="7"/>
      <c r="O15" s="63"/>
      <c r="P15" s="64">
        <f>SUM(P11:P14)</f>
        <v>0</v>
      </c>
      <c r="Q15" s="7"/>
      <c r="R15" s="7"/>
      <c r="S15" s="63"/>
      <c r="T15" s="64">
        <f>SUM(T11:T14)</f>
        <v>0.18181818181818182</v>
      </c>
      <c r="U15" s="7"/>
      <c r="V15" s="7"/>
      <c r="W15" s="63"/>
      <c r="X15" s="64">
        <f>SUM(X11:X14)</f>
        <v>0</v>
      </c>
      <c r="Y15" s="7"/>
      <c r="Z15" s="7"/>
      <c r="AA15" s="63"/>
      <c r="AB15" s="64">
        <f>SUM(AB11:AB14)</f>
        <v>0</v>
      </c>
      <c r="AC15" s="7"/>
      <c r="AD15" s="7"/>
      <c r="AE15" s="63"/>
      <c r="AF15" s="64">
        <f>SUM(AF11:AF14)</f>
        <v>0</v>
      </c>
    </row>
    <row r="16" spans="1:32" ht="15.75" customHeight="1" x14ac:dyDescent="0.25">
      <c r="A16" s="65"/>
      <c r="B16" s="66"/>
      <c r="C16" s="41"/>
      <c r="D16" s="41"/>
      <c r="E16" s="67"/>
      <c r="F16" s="67"/>
      <c r="G16" s="41"/>
      <c r="H16" s="41"/>
      <c r="I16" s="68"/>
      <c r="J16" s="41"/>
      <c r="K16" s="41"/>
      <c r="L16" s="68"/>
      <c r="M16" s="41"/>
      <c r="N16" s="41"/>
      <c r="O16" s="68"/>
      <c r="P16" s="41"/>
      <c r="Q16" s="41"/>
      <c r="R16" s="41"/>
      <c r="S16" s="68"/>
      <c r="T16" s="41"/>
      <c r="U16" s="41"/>
      <c r="V16" s="41"/>
      <c r="W16" s="68"/>
      <c r="X16" s="41"/>
      <c r="Y16" s="41"/>
      <c r="Z16" s="41"/>
      <c r="AA16" s="68"/>
      <c r="AB16" s="41"/>
      <c r="AC16" s="41"/>
      <c r="AD16" s="41"/>
      <c r="AE16" s="68"/>
      <c r="AF16" s="68"/>
    </row>
    <row r="17" spans="1:32" ht="15.75" customHeight="1" x14ac:dyDescent="0.25">
      <c r="A17" s="62"/>
      <c r="B17" s="69">
        <f>B6+B7+B8+B9+B11+B12+B13+B14</f>
        <v>1</v>
      </c>
      <c r="C17" s="7"/>
      <c r="D17" s="7"/>
      <c r="E17" s="69">
        <f>SUM(E6:E14)</f>
        <v>0.90000000000000013</v>
      </c>
      <c r="F17" s="67"/>
      <c r="G17" s="7"/>
      <c r="H17" s="7"/>
      <c r="I17" s="69">
        <f>SUM(I6:I14)</f>
        <v>0</v>
      </c>
      <c r="J17" s="7"/>
      <c r="K17" s="7"/>
      <c r="L17" s="69">
        <f>SUM(L6:L14)</f>
        <v>0</v>
      </c>
      <c r="M17" s="7"/>
      <c r="N17" s="7"/>
      <c r="O17" s="69">
        <f>SUM(O6:O14)</f>
        <v>0</v>
      </c>
      <c r="P17" s="7"/>
      <c r="Q17" s="7"/>
      <c r="R17" s="7"/>
      <c r="S17" s="69">
        <f>SUM(S6:S14)</f>
        <v>9.0909090909090912E-2</v>
      </c>
      <c r="T17" s="7"/>
      <c r="U17" s="7"/>
      <c r="V17" s="7"/>
      <c r="W17" s="69">
        <f>SUM(W6:W14)</f>
        <v>0</v>
      </c>
      <c r="X17" s="7"/>
      <c r="Y17" s="7"/>
      <c r="Z17" s="7"/>
      <c r="AA17" s="69">
        <f>SUM(AA6:AA14)</f>
        <v>0</v>
      </c>
      <c r="AB17" s="7"/>
      <c r="AC17" s="7"/>
      <c r="AD17" s="7"/>
      <c r="AE17" s="69">
        <f>SUM(AE6:AE14)</f>
        <v>0</v>
      </c>
      <c r="AF17" s="67"/>
    </row>
    <row r="18" spans="1:32" ht="15.75" customHeight="1" x14ac:dyDescent="0.25">
      <c r="A18" s="62"/>
      <c r="C18" s="7"/>
      <c r="D18" s="7"/>
      <c r="E18" s="56"/>
      <c r="F18" s="67"/>
      <c r="G18" s="7"/>
      <c r="H18" s="7"/>
      <c r="I18" s="53"/>
      <c r="J18" s="7"/>
      <c r="K18" s="7"/>
      <c r="L18" s="53"/>
      <c r="M18" s="7"/>
      <c r="N18" s="7"/>
      <c r="O18" s="53"/>
      <c r="P18" s="7"/>
      <c r="Q18" s="7"/>
      <c r="R18" s="7"/>
      <c r="S18" s="53"/>
      <c r="T18" s="7"/>
      <c r="U18" s="7"/>
      <c r="V18" s="7"/>
      <c r="W18" s="53"/>
      <c r="X18" s="7"/>
      <c r="Y18" s="7"/>
      <c r="Z18" s="7"/>
      <c r="AA18" s="53"/>
      <c r="AB18" s="7"/>
      <c r="AC18" s="7"/>
      <c r="AD18" s="7"/>
      <c r="AE18" s="53"/>
      <c r="AF18" s="68"/>
    </row>
    <row r="19" spans="1:32" ht="15.75" customHeight="1" x14ac:dyDescent="0.25">
      <c r="A19" s="72" t="s">
        <v>0</v>
      </c>
      <c r="B19" s="34">
        <v>0.2</v>
      </c>
      <c r="C19" s="44"/>
      <c r="D19" s="44"/>
      <c r="E19" s="75"/>
      <c r="F19" s="52"/>
      <c r="G19" s="76"/>
      <c r="H19" s="44"/>
      <c r="I19" s="77"/>
      <c r="J19" s="44"/>
      <c r="K19" s="44"/>
      <c r="L19" s="77"/>
      <c r="M19" s="44"/>
      <c r="N19" s="44"/>
      <c r="O19" s="77"/>
      <c r="P19" s="44"/>
      <c r="Q19" s="44"/>
      <c r="R19" s="44"/>
      <c r="S19" s="77"/>
      <c r="T19" s="44"/>
      <c r="U19" s="44"/>
      <c r="V19" s="44"/>
      <c r="W19" s="77"/>
      <c r="X19" s="44"/>
      <c r="Y19" s="44"/>
      <c r="Z19" s="44"/>
      <c r="AA19" s="77"/>
      <c r="AB19" s="44"/>
      <c r="AC19" s="44"/>
      <c r="AD19" s="44"/>
      <c r="AE19" s="75"/>
      <c r="AF19" s="52"/>
    </row>
    <row r="20" spans="1:32" ht="15.75" customHeight="1" x14ac:dyDescent="0.25">
      <c r="A20" s="78" t="s">
        <v>36</v>
      </c>
      <c r="B20" s="34">
        <v>0.05</v>
      </c>
      <c r="C20" s="44"/>
      <c r="D20" s="44"/>
      <c r="E20" s="40"/>
      <c r="F20" s="67"/>
      <c r="G20" s="76"/>
      <c r="H20" s="44"/>
      <c r="I20" s="38"/>
      <c r="J20" s="44"/>
      <c r="K20" s="44"/>
      <c r="L20" s="38"/>
      <c r="M20" s="44"/>
      <c r="N20" s="44"/>
      <c r="O20" s="38"/>
      <c r="P20" s="44"/>
      <c r="Q20" s="44"/>
      <c r="R20" s="44"/>
      <c r="S20" s="38"/>
      <c r="T20" s="44"/>
      <c r="U20" s="44"/>
      <c r="V20" s="44"/>
      <c r="W20" s="38"/>
      <c r="X20" s="44"/>
      <c r="Y20" s="44"/>
      <c r="Z20" s="44"/>
      <c r="AA20" s="38"/>
      <c r="AB20" s="44"/>
      <c r="AC20" s="44"/>
      <c r="AD20" s="44"/>
      <c r="AE20" s="40"/>
      <c r="AF20" s="67"/>
    </row>
    <row r="21" spans="1:32" ht="15.75" customHeight="1" x14ac:dyDescent="0.25">
      <c r="A21" s="78" t="s">
        <v>37</v>
      </c>
      <c r="B21" s="34">
        <v>0.05</v>
      </c>
      <c r="C21" s="44"/>
      <c r="D21" s="44"/>
      <c r="E21" s="40"/>
      <c r="F21" s="67"/>
      <c r="G21" s="76"/>
      <c r="H21" s="44"/>
      <c r="I21" s="38"/>
      <c r="J21" s="44"/>
      <c r="K21" s="44"/>
      <c r="L21" s="38"/>
      <c r="M21" s="44"/>
      <c r="N21" s="44"/>
      <c r="O21" s="38"/>
      <c r="P21" s="44"/>
      <c r="Q21" s="44"/>
      <c r="R21" s="44"/>
      <c r="S21" s="38"/>
      <c r="T21" s="44"/>
      <c r="U21" s="44"/>
      <c r="V21" s="44"/>
      <c r="W21" s="38"/>
      <c r="X21" s="44"/>
      <c r="Y21" s="44"/>
      <c r="Z21" s="44"/>
      <c r="AA21" s="38"/>
      <c r="AB21" s="44"/>
      <c r="AC21" s="44"/>
      <c r="AD21" s="44"/>
      <c r="AE21" s="40"/>
      <c r="AF21" s="67"/>
    </row>
    <row r="22" spans="1:32" ht="15.75" customHeight="1" x14ac:dyDescent="0.25">
      <c r="B22" s="80"/>
      <c r="C22" s="7"/>
      <c r="D22" s="7"/>
      <c r="E22" s="80"/>
      <c r="F22" s="67"/>
      <c r="G22" s="7"/>
      <c r="H22" s="7"/>
      <c r="I22" s="80"/>
      <c r="J22" s="7"/>
      <c r="K22" s="7"/>
      <c r="L22" s="80"/>
      <c r="M22" s="7"/>
      <c r="N22" s="7"/>
      <c r="O22" s="80"/>
      <c r="P22" s="7"/>
      <c r="Q22" s="7"/>
      <c r="R22" s="7"/>
      <c r="S22" s="80"/>
      <c r="T22" s="7"/>
      <c r="U22" s="7"/>
      <c r="V22" s="7"/>
      <c r="W22" s="80"/>
      <c r="X22" s="7"/>
      <c r="Y22" s="7"/>
      <c r="Z22" s="7"/>
      <c r="AA22" s="80"/>
      <c r="AB22" s="7"/>
      <c r="AC22" s="7"/>
      <c r="AD22" s="7"/>
      <c r="AE22" s="80"/>
      <c r="AF22" s="67"/>
    </row>
    <row r="23" spans="1:32" ht="15.75" customHeight="1" x14ac:dyDescent="0.25">
      <c r="A23" s="81" t="s">
        <v>38</v>
      </c>
      <c r="B23" s="82">
        <f>B17+B19+B20+B21</f>
        <v>1.3</v>
      </c>
      <c r="C23" s="7"/>
      <c r="D23" s="7"/>
      <c r="E23" s="82">
        <f>E17+E19+E20+E21</f>
        <v>0.90000000000000013</v>
      </c>
      <c r="F23" s="83"/>
      <c r="G23" s="7"/>
      <c r="H23" s="7"/>
      <c r="I23" s="82">
        <f>I17+I19+I20+I21</f>
        <v>0</v>
      </c>
      <c r="J23" s="7"/>
      <c r="K23" s="7"/>
      <c r="L23" s="82">
        <f>L17+L19+L20+L21</f>
        <v>0</v>
      </c>
      <c r="M23" s="7"/>
      <c r="N23" s="7"/>
      <c r="O23" s="82">
        <f>O17+O19+O20+O21</f>
        <v>0</v>
      </c>
      <c r="P23" s="7"/>
      <c r="Q23" s="7"/>
      <c r="R23" s="7"/>
      <c r="S23" s="82">
        <f>S17+S19+S20+S21</f>
        <v>9.0909090909090912E-2</v>
      </c>
      <c r="T23" s="7"/>
      <c r="U23" s="7"/>
      <c r="V23" s="7"/>
      <c r="W23" s="82">
        <f>W17+W19+W20+W21</f>
        <v>0</v>
      </c>
      <c r="X23" s="7"/>
      <c r="Y23" s="7"/>
      <c r="Z23" s="7"/>
      <c r="AA23" s="82">
        <f>AA17+AA19+AA20+AA21</f>
        <v>0</v>
      </c>
      <c r="AB23" s="7"/>
      <c r="AC23" s="7"/>
      <c r="AD23" s="7"/>
      <c r="AE23" s="82">
        <f>AE17+AE19+AE20+AE21</f>
        <v>0</v>
      </c>
      <c r="AF23" s="83"/>
    </row>
    <row r="24" spans="1:32" ht="15.75" customHeight="1" x14ac:dyDescent="0.25">
      <c r="A24" s="86"/>
      <c r="B24" s="80"/>
      <c r="C24" s="7"/>
      <c r="D24" s="7"/>
      <c r="E24" s="80"/>
      <c r="F24" s="80"/>
      <c r="G24" s="7"/>
      <c r="H24" s="7"/>
      <c r="I24" s="80"/>
      <c r="J24" s="7"/>
      <c r="K24" s="7"/>
      <c r="L24" s="80"/>
      <c r="M24" s="7"/>
      <c r="N24" s="7"/>
      <c r="O24" s="80"/>
      <c r="P24" s="7"/>
      <c r="Q24" s="7"/>
      <c r="R24" s="7"/>
      <c r="S24" s="80"/>
      <c r="T24" s="7"/>
      <c r="U24" s="7"/>
      <c r="V24" s="7"/>
      <c r="W24" s="80"/>
      <c r="X24" s="7"/>
      <c r="Y24" s="7"/>
      <c r="Z24" s="7"/>
      <c r="AA24" s="80"/>
      <c r="AB24" s="7"/>
      <c r="AC24" s="7"/>
      <c r="AD24" s="7"/>
      <c r="AE24" s="80"/>
      <c r="AF24" s="80"/>
    </row>
    <row r="25" spans="1:32" ht="15.75" customHeight="1" x14ac:dyDescent="0.25">
      <c r="A25" s="86"/>
      <c r="B25" s="80"/>
      <c r="C25" s="7"/>
      <c r="D25" s="7"/>
      <c r="E25" s="80"/>
      <c r="F25" s="80"/>
      <c r="G25" s="7"/>
      <c r="H25" s="7"/>
      <c r="I25" s="80"/>
      <c r="J25" s="7"/>
      <c r="K25" s="7"/>
      <c r="L25" s="80"/>
      <c r="M25" s="7"/>
      <c r="N25" s="7"/>
      <c r="O25" s="80"/>
      <c r="P25" s="7"/>
      <c r="Q25" s="7"/>
      <c r="R25" s="7"/>
      <c r="S25" s="80"/>
      <c r="T25" s="7"/>
      <c r="U25" s="7"/>
      <c r="V25" s="7"/>
      <c r="W25" s="80"/>
      <c r="X25" s="7"/>
      <c r="Y25" s="7"/>
      <c r="Z25" s="7"/>
      <c r="AA25" s="80"/>
      <c r="AB25" s="7"/>
      <c r="AC25" s="7"/>
      <c r="AD25" s="7"/>
      <c r="AE25" s="80"/>
      <c r="AF25" s="80"/>
    </row>
    <row r="26" spans="1:32" ht="15.75" customHeight="1" x14ac:dyDescent="0.25">
      <c r="A26" s="87" t="s">
        <v>39</v>
      </c>
      <c r="B26" s="80"/>
      <c r="C26" s="160"/>
      <c r="D26" s="161"/>
      <c r="E26" s="161"/>
      <c r="F26" s="162"/>
      <c r="G26" s="160"/>
      <c r="H26" s="161"/>
      <c r="I26" s="161"/>
      <c r="J26" s="162"/>
      <c r="K26" s="160"/>
      <c r="L26" s="161"/>
      <c r="M26" s="161"/>
      <c r="N26" s="162"/>
      <c r="O26" s="160"/>
      <c r="P26" s="161"/>
      <c r="Q26" s="161"/>
      <c r="R26" s="162"/>
      <c r="S26" s="160"/>
      <c r="T26" s="161"/>
      <c r="U26" s="161"/>
      <c r="V26" s="162"/>
      <c r="W26" s="160"/>
      <c r="X26" s="161"/>
      <c r="Y26" s="161"/>
      <c r="Z26" s="162"/>
      <c r="AA26" s="160"/>
      <c r="AB26" s="161"/>
      <c r="AC26" s="161"/>
      <c r="AD26" s="162"/>
      <c r="AE26" s="76"/>
      <c r="AF26" s="7"/>
    </row>
    <row r="27" spans="1:32" ht="15.75" customHeight="1" x14ac:dyDescent="0.25">
      <c r="A27" s="87" t="s">
        <v>40</v>
      </c>
      <c r="B27" s="80"/>
      <c r="C27" s="160"/>
      <c r="D27" s="161"/>
      <c r="E27" s="161"/>
      <c r="F27" s="162"/>
      <c r="G27" s="160"/>
      <c r="H27" s="161"/>
      <c r="I27" s="161"/>
      <c r="J27" s="162"/>
      <c r="K27" s="160"/>
      <c r="L27" s="161"/>
      <c r="M27" s="161"/>
      <c r="N27" s="162"/>
      <c r="O27" s="160"/>
      <c r="P27" s="161"/>
      <c r="Q27" s="161"/>
      <c r="R27" s="162"/>
      <c r="S27" s="160"/>
      <c r="T27" s="161"/>
      <c r="U27" s="161"/>
      <c r="V27" s="162"/>
      <c r="W27" s="160"/>
      <c r="X27" s="161"/>
      <c r="Y27" s="161"/>
      <c r="Z27" s="162"/>
      <c r="AA27" s="160"/>
      <c r="AB27" s="161"/>
      <c r="AC27" s="161"/>
      <c r="AD27" s="162"/>
      <c r="AE27" s="76"/>
      <c r="AF27" s="7"/>
    </row>
    <row r="28" spans="1:32" ht="12.5" x14ac:dyDescent="0.25">
      <c r="A28" s="80"/>
      <c r="B28" s="80"/>
      <c r="C28" s="7"/>
      <c r="D28" s="7"/>
      <c r="E28" s="80"/>
      <c r="F28" s="80"/>
      <c r="G28" s="7"/>
      <c r="H28" s="7"/>
      <c r="I28" s="80"/>
      <c r="J28" s="7"/>
      <c r="K28" s="7"/>
      <c r="L28" s="80"/>
      <c r="M28" s="7"/>
      <c r="N28" s="7"/>
      <c r="O28" s="80"/>
      <c r="P28" s="7"/>
      <c r="Q28" s="7"/>
      <c r="R28" s="7"/>
      <c r="S28" s="80"/>
      <c r="T28" s="7"/>
      <c r="U28" s="7"/>
      <c r="V28" s="7"/>
      <c r="W28" s="80"/>
      <c r="X28" s="7"/>
      <c r="Y28" s="7"/>
      <c r="Z28" s="7"/>
      <c r="AA28" s="80"/>
      <c r="AB28" s="7"/>
      <c r="AC28" s="7"/>
      <c r="AD28" s="7"/>
      <c r="AE28" s="80"/>
      <c r="AF28" s="80"/>
    </row>
    <row r="29" spans="1:32" ht="12.5" x14ac:dyDescent="0.25">
      <c r="A29" s="80"/>
      <c r="B29" s="80"/>
      <c r="C29" s="7"/>
      <c r="D29" s="7"/>
      <c r="E29" s="80"/>
      <c r="F29" s="80"/>
      <c r="G29" s="7"/>
      <c r="H29" s="7"/>
      <c r="I29" s="80"/>
      <c r="J29" s="7"/>
      <c r="K29" s="7"/>
      <c r="L29" s="80"/>
      <c r="M29" s="7"/>
      <c r="N29" s="7"/>
      <c r="O29" s="80"/>
      <c r="P29" s="7"/>
      <c r="Q29" s="7"/>
      <c r="R29" s="7"/>
      <c r="S29" s="80"/>
      <c r="T29" s="7"/>
      <c r="U29" s="7"/>
      <c r="V29" s="7"/>
      <c r="W29" s="80"/>
      <c r="X29" s="7"/>
      <c r="Y29" s="7"/>
      <c r="Z29" s="7"/>
      <c r="AA29" s="80"/>
      <c r="AB29" s="7"/>
      <c r="AC29" s="7"/>
      <c r="AD29" s="7"/>
      <c r="AE29" s="80"/>
      <c r="AF29" s="80"/>
    </row>
    <row r="30" spans="1:32" ht="12.5" x14ac:dyDescent="0.25">
      <c r="A30" s="90" t="s">
        <v>0</v>
      </c>
      <c r="B30" s="80"/>
      <c r="C30" s="7"/>
      <c r="D30" s="7"/>
      <c r="E30" s="80"/>
      <c r="F30" s="80"/>
      <c r="G30" s="7"/>
      <c r="H30" s="7"/>
      <c r="I30" s="80"/>
      <c r="J30" s="7"/>
      <c r="K30" s="7"/>
      <c r="L30" s="80"/>
      <c r="M30" s="7"/>
      <c r="N30" s="7"/>
      <c r="O30" s="80"/>
      <c r="P30" s="7"/>
      <c r="Q30" s="7"/>
      <c r="R30" s="7"/>
      <c r="S30" s="80"/>
      <c r="T30" s="7"/>
      <c r="U30" s="7"/>
      <c r="V30" s="7"/>
      <c r="W30" s="80"/>
      <c r="X30" s="7"/>
      <c r="Y30" s="7"/>
      <c r="Z30" s="7"/>
      <c r="AA30" s="80"/>
      <c r="AB30" s="7"/>
      <c r="AC30" s="7"/>
      <c r="AD30" s="7"/>
      <c r="AE30" s="80"/>
      <c r="AF30" s="80"/>
    </row>
    <row r="31" spans="1:32" ht="14.5" x14ac:dyDescent="0.25">
      <c r="A31" s="92" t="s">
        <v>41</v>
      </c>
      <c r="B31" s="80"/>
      <c r="C31" s="7"/>
      <c r="D31" s="7"/>
      <c r="E31" s="80"/>
      <c r="F31" s="80"/>
      <c r="G31" s="7"/>
      <c r="H31" s="7"/>
      <c r="I31" s="80"/>
      <c r="J31" s="7"/>
      <c r="K31" s="7"/>
      <c r="L31" s="80"/>
      <c r="M31" s="7"/>
      <c r="N31" s="7"/>
      <c r="O31" s="80"/>
      <c r="P31" s="7"/>
      <c r="Q31" s="7"/>
      <c r="R31" s="7"/>
      <c r="S31" s="80"/>
      <c r="T31" s="7"/>
      <c r="U31" s="7"/>
      <c r="V31" s="7"/>
      <c r="W31" s="80"/>
      <c r="X31" s="7"/>
      <c r="Y31" s="7"/>
      <c r="Z31" s="7"/>
      <c r="AA31" s="80"/>
      <c r="AB31" s="7"/>
      <c r="AC31" s="7"/>
      <c r="AD31" s="7"/>
      <c r="AE31" s="80"/>
      <c r="AF31" s="80"/>
    </row>
    <row r="32" spans="1:32" ht="14.5" x14ac:dyDescent="0.25">
      <c r="A32" s="92" t="s">
        <v>42</v>
      </c>
      <c r="B32" s="80"/>
      <c r="C32" s="7"/>
      <c r="D32" s="7"/>
      <c r="E32" s="80"/>
      <c r="F32" s="80"/>
      <c r="G32" s="7"/>
      <c r="H32" s="7"/>
      <c r="I32" s="80"/>
      <c r="J32" s="7"/>
      <c r="K32" s="7"/>
      <c r="L32" s="80"/>
      <c r="M32" s="7"/>
      <c r="N32" s="7"/>
      <c r="O32" s="80"/>
      <c r="P32" s="7"/>
      <c r="Q32" s="7"/>
      <c r="R32" s="7"/>
      <c r="S32" s="80"/>
      <c r="T32" s="7"/>
      <c r="U32" s="7"/>
      <c r="V32" s="7"/>
      <c r="W32" s="80"/>
      <c r="X32" s="7"/>
      <c r="Y32" s="7"/>
      <c r="Z32" s="7"/>
      <c r="AA32" s="80"/>
      <c r="AB32" s="7"/>
      <c r="AC32" s="7"/>
      <c r="AD32" s="7"/>
      <c r="AE32" s="80"/>
      <c r="AF32" s="80"/>
    </row>
    <row r="33" spans="1:32" ht="14.5" x14ac:dyDescent="0.25">
      <c r="A33" s="30"/>
      <c r="B33" s="80"/>
      <c r="C33" s="7"/>
      <c r="D33" s="7"/>
      <c r="E33" s="80"/>
      <c r="F33" s="80"/>
      <c r="G33" s="7"/>
      <c r="H33" s="7"/>
      <c r="I33" s="80"/>
      <c r="J33" s="7"/>
      <c r="K33" s="7"/>
      <c r="L33" s="80"/>
      <c r="M33" s="7"/>
      <c r="N33" s="7"/>
      <c r="O33" s="80"/>
      <c r="P33" s="7"/>
      <c r="Q33" s="7"/>
      <c r="R33" s="7"/>
      <c r="S33" s="80"/>
      <c r="T33" s="7"/>
      <c r="U33" s="7"/>
      <c r="V33" s="7"/>
      <c r="W33" s="80"/>
      <c r="X33" s="7"/>
      <c r="Y33" s="7"/>
      <c r="Z33" s="7"/>
      <c r="AA33" s="80"/>
      <c r="AB33" s="7"/>
      <c r="AC33" s="7"/>
      <c r="AD33" s="7"/>
      <c r="AE33" s="80"/>
      <c r="AF33" s="80"/>
    </row>
    <row r="34" spans="1:32" ht="14.5" x14ac:dyDescent="0.25">
      <c r="A34" s="30"/>
      <c r="B34" s="80"/>
      <c r="C34" s="7"/>
      <c r="D34" s="7"/>
      <c r="E34" s="80"/>
      <c r="F34" s="80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4.5" x14ac:dyDescent="0.25">
      <c r="A35" s="30"/>
      <c r="B35" s="80"/>
      <c r="C35" s="7"/>
      <c r="D35" s="7"/>
      <c r="E35" s="80"/>
      <c r="F35" s="80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ht="14.5" x14ac:dyDescent="0.25">
      <c r="A36" s="30"/>
      <c r="B36" s="80"/>
      <c r="C36" s="7"/>
      <c r="D36" s="7"/>
      <c r="E36" s="80"/>
      <c r="F36" s="80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ht="14.5" x14ac:dyDescent="0.25">
      <c r="A37" s="30"/>
      <c r="B37" s="80"/>
      <c r="C37" s="7"/>
      <c r="D37" s="7"/>
      <c r="E37" s="80"/>
      <c r="F37" s="80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14.5" x14ac:dyDescent="0.25">
      <c r="A38" s="30"/>
      <c r="B38" s="80"/>
      <c r="C38" s="7"/>
      <c r="D38" s="7"/>
      <c r="E38" s="80"/>
      <c r="F38" s="80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ht="14.5" x14ac:dyDescent="0.25">
      <c r="A39" s="92" t="s">
        <v>41</v>
      </c>
      <c r="B39" s="80"/>
      <c r="C39" s="7"/>
      <c r="D39" s="7"/>
      <c r="E39" s="80"/>
      <c r="F39" s="80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ht="14.5" x14ac:dyDescent="0.25">
      <c r="A40" s="92" t="s">
        <v>42</v>
      </c>
      <c r="B40" s="80"/>
      <c r="C40" s="7"/>
      <c r="D40" s="7"/>
      <c r="E40" s="80"/>
      <c r="F40" s="80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ht="14.5" x14ac:dyDescent="0.25">
      <c r="A41" s="30"/>
      <c r="B41" s="80"/>
      <c r="C41" s="7"/>
      <c r="D41" s="7"/>
      <c r="E41" s="80"/>
      <c r="F41" s="80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ht="14.5" x14ac:dyDescent="0.25">
      <c r="A42" s="30"/>
      <c r="B42" s="80"/>
      <c r="C42" s="7"/>
      <c r="D42" s="7"/>
      <c r="E42" s="80"/>
      <c r="F42" s="80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 ht="14.5" x14ac:dyDescent="0.25">
      <c r="A43" s="30"/>
      <c r="B43" s="80"/>
      <c r="C43" s="7"/>
      <c r="D43" s="7"/>
      <c r="E43" s="80"/>
      <c r="F43" s="80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ht="14.5" x14ac:dyDescent="0.25">
      <c r="A44" s="30"/>
      <c r="B44" s="80"/>
      <c r="C44" s="7"/>
      <c r="D44" s="7"/>
      <c r="E44" s="80"/>
      <c r="F44" s="80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14.5" x14ac:dyDescent="0.25">
      <c r="A45" s="30"/>
      <c r="B45" s="80"/>
      <c r="C45" s="7"/>
      <c r="D45" s="7"/>
      <c r="E45" s="80"/>
      <c r="F45" s="80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14.5" x14ac:dyDescent="0.25">
      <c r="A46" s="30"/>
      <c r="B46" s="80"/>
      <c r="C46" s="7"/>
      <c r="D46" s="7"/>
      <c r="E46" s="80"/>
      <c r="F46" s="80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 ht="14.5" x14ac:dyDescent="0.25">
      <c r="A47" s="92" t="s">
        <v>41</v>
      </c>
      <c r="B47" s="80"/>
      <c r="C47" s="7"/>
      <c r="D47" s="7"/>
      <c r="E47" s="80"/>
      <c r="F47" s="80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 ht="14.5" x14ac:dyDescent="0.25">
      <c r="A48" s="92" t="s">
        <v>42</v>
      </c>
      <c r="B48" s="80"/>
      <c r="C48" s="7"/>
      <c r="D48" s="7"/>
      <c r="E48" s="80"/>
      <c r="F48" s="80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 ht="14.5" x14ac:dyDescent="0.25">
      <c r="A49" s="30"/>
      <c r="B49" s="80"/>
      <c r="C49" s="7"/>
      <c r="D49" s="7"/>
      <c r="E49" s="80"/>
      <c r="F49" s="80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ht="14.5" x14ac:dyDescent="0.25">
      <c r="A50" s="30"/>
      <c r="B50" s="80"/>
      <c r="C50" s="7"/>
      <c r="D50" s="7"/>
      <c r="E50" s="80"/>
      <c r="F50" s="80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ht="14.5" x14ac:dyDescent="0.25">
      <c r="A51" s="30"/>
      <c r="B51" s="80"/>
      <c r="C51" s="7"/>
      <c r="D51" s="7"/>
      <c r="E51" s="80"/>
      <c r="F51" s="80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 ht="14.5" x14ac:dyDescent="0.25">
      <c r="A52" s="30"/>
      <c r="B52" s="80"/>
      <c r="C52" s="7"/>
      <c r="D52" s="7"/>
      <c r="E52" s="80"/>
      <c r="F52" s="80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 ht="14.5" x14ac:dyDescent="0.25">
      <c r="A53" s="30"/>
      <c r="B53" s="80"/>
      <c r="C53" s="7"/>
      <c r="D53" s="7"/>
      <c r="E53" s="80"/>
      <c r="F53" s="80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 ht="14.5" x14ac:dyDescent="0.25">
      <c r="A54" s="30"/>
      <c r="B54" s="80"/>
      <c r="C54" s="7"/>
      <c r="D54" s="7"/>
      <c r="E54" s="80"/>
      <c r="F54" s="80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 ht="14.5" x14ac:dyDescent="0.25">
      <c r="A55" s="86"/>
      <c r="B55" s="80"/>
      <c r="C55" s="7"/>
      <c r="D55" s="7"/>
      <c r="E55" s="80"/>
      <c r="F55" s="80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ht="14.5" x14ac:dyDescent="0.25">
      <c r="A56" s="86"/>
      <c r="B56" s="80"/>
      <c r="C56" s="7"/>
      <c r="D56" s="7"/>
      <c r="E56" s="80"/>
      <c r="F56" s="80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 ht="14.5" x14ac:dyDescent="0.25">
      <c r="A57" s="86"/>
      <c r="B57" s="80"/>
      <c r="C57" s="7"/>
      <c r="D57" s="7"/>
      <c r="E57" s="80"/>
      <c r="F57" s="80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ht="14.5" x14ac:dyDescent="0.25">
      <c r="A58" s="86"/>
      <c r="B58" s="80"/>
      <c r="C58" s="7"/>
      <c r="D58" s="7"/>
      <c r="E58" s="80"/>
      <c r="F58" s="80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ht="12.5" x14ac:dyDescent="0.25">
      <c r="A59" s="62"/>
      <c r="B59" s="80"/>
      <c r="C59" s="7"/>
      <c r="D59" s="7"/>
      <c r="E59" s="80"/>
      <c r="F59" s="80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ht="12.5" x14ac:dyDescent="0.25">
      <c r="A60" s="62"/>
      <c r="B60" s="80"/>
      <c r="C60" s="7"/>
      <c r="D60" s="7"/>
      <c r="E60" s="80"/>
      <c r="F60" s="80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ht="12.5" x14ac:dyDescent="0.25">
      <c r="A61" s="62"/>
      <c r="B61" s="80"/>
      <c r="C61" s="7"/>
      <c r="D61" s="7"/>
      <c r="E61" s="80"/>
      <c r="F61" s="80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ht="12.5" x14ac:dyDescent="0.25">
      <c r="A62" s="62"/>
      <c r="B62" s="80"/>
      <c r="C62" s="7"/>
      <c r="D62" s="7"/>
      <c r="E62" s="80"/>
      <c r="F62" s="80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ht="12.5" x14ac:dyDescent="0.25">
      <c r="A63" s="62"/>
      <c r="B63" s="80"/>
      <c r="C63" s="7"/>
      <c r="D63" s="7"/>
      <c r="E63" s="80"/>
      <c r="F63" s="80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ht="12.5" x14ac:dyDescent="0.25">
      <c r="A64" s="62"/>
      <c r="B64" s="80"/>
      <c r="C64" s="7"/>
      <c r="D64" s="7"/>
      <c r="E64" s="80"/>
      <c r="F64" s="80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ht="12.5" x14ac:dyDescent="0.25">
      <c r="A65" s="62"/>
      <c r="B65" s="80"/>
      <c r="C65" s="7"/>
      <c r="D65" s="7"/>
      <c r="E65" s="80"/>
      <c r="F65" s="80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ht="12.5" x14ac:dyDescent="0.25">
      <c r="A66" s="62"/>
      <c r="B66" s="80"/>
      <c r="C66" s="7"/>
      <c r="D66" s="7"/>
      <c r="E66" s="80"/>
      <c r="F66" s="80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ht="12.5" x14ac:dyDescent="0.25">
      <c r="A67" s="62"/>
      <c r="B67" s="80"/>
      <c r="C67" s="7"/>
      <c r="D67" s="7"/>
      <c r="E67" s="80"/>
      <c r="F67" s="80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ht="12.5" x14ac:dyDescent="0.25">
      <c r="A68" s="62"/>
      <c r="B68" s="80"/>
      <c r="C68" s="7"/>
      <c r="D68" s="7"/>
      <c r="E68" s="80"/>
      <c r="F68" s="80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ht="12.5" x14ac:dyDescent="0.25">
      <c r="A69" s="62"/>
      <c r="B69" s="80"/>
      <c r="C69" s="7"/>
      <c r="D69" s="7"/>
      <c r="E69" s="80"/>
      <c r="F69" s="80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ht="12.5" x14ac:dyDescent="0.25">
      <c r="A70" s="62"/>
      <c r="B70" s="80"/>
      <c r="C70" s="7"/>
      <c r="D70" s="7"/>
      <c r="E70" s="80"/>
      <c r="F70" s="80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ht="12.5" x14ac:dyDescent="0.25">
      <c r="A71" s="62"/>
      <c r="B71" s="80"/>
      <c r="C71" s="7"/>
      <c r="D71" s="7"/>
      <c r="E71" s="80"/>
      <c r="F71" s="80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ht="12.5" x14ac:dyDescent="0.25">
      <c r="A72" s="62"/>
      <c r="B72" s="80"/>
      <c r="C72" s="7"/>
      <c r="D72" s="7"/>
      <c r="E72" s="80"/>
      <c r="F72" s="80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ht="12.5" x14ac:dyDescent="0.25">
      <c r="A73" s="62"/>
      <c r="B73" s="80"/>
      <c r="C73" s="7"/>
      <c r="D73" s="7"/>
      <c r="E73" s="80"/>
      <c r="F73" s="80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ht="12.5" x14ac:dyDescent="0.25">
      <c r="A74" s="62"/>
      <c r="B74" s="80"/>
      <c r="C74" s="7"/>
      <c r="D74" s="7"/>
      <c r="E74" s="80"/>
      <c r="F74" s="80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 ht="12.5" x14ac:dyDescent="0.25">
      <c r="A75" s="62"/>
      <c r="B75" s="80"/>
      <c r="C75" s="7"/>
      <c r="D75" s="7"/>
      <c r="E75" s="80"/>
      <c r="F75" s="80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 ht="12.5" x14ac:dyDescent="0.25">
      <c r="A76" s="62"/>
      <c r="B76" s="80"/>
      <c r="C76" s="7"/>
      <c r="D76" s="7"/>
      <c r="E76" s="80"/>
      <c r="F76" s="80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 ht="12.5" x14ac:dyDescent="0.25">
      <c r="A77" s="62"/>
      <c r="B77" s="80"/>
      <c r="C77" s="7"/>
      <c r="D77" s="7"/>
      <c r="E77" s="80"/>
      <c r="F77" s="80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 ht="12.5" x14ac:dyDescent="0.25">
      <c r="A78" s="62"/>
      <c r="B78" s="80"/>
      <c r="C78" s="7"/>
      <c r="D78" s="7"/>
      <c r="E78" s="80"/>
      <c r="F78" s="80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 ht="12.5" x14ac:dyDescent="0.25">
      <c r="A79" s="62"/>
      <c r="B79" s="80"/>
      <c r="C79" s="7"/>
      <c r="D79" s="7"/>
      <c r="E79" s="80"/>
      <c r="F79" s="80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 ht="12.5" x14ac:dyDescent="0.25">
      <c r="A80" s="62"/>
      <c r="B80" s="80"/>
      <c r="C80" s="7"/>
      <c r="D80" s="7"/>
      <c r="E80" s="80"/>
      <c r="F80" s="80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 ht="12.5" x14ac:dyDescent="0.25">
      <c r="A81" s="62"/>
      <c r="B81" s="80"/>
      <c r="C81" s="7"/>
      <c r="D81" s="7"/>
      <c r="E81" s="80"/>
      <c r="F81" s="80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 ht="12.5" x14ac:dyDescent="0.25">
      <c r="A82" s="62"/>
      <c r="B82" s="80"/>
      <c r="C82" s="7"/>
      <c r="D82" s="7"/>
      <c r="E82" s="80"/>
      <c r="F82" s="80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 ht="12.5" x14ac:dyDescent="0.25">
      <c r="A83" s="62"/>
      <c r="B83" s="80"/>
      <c r="C83" s="7"/>
      <c r="D83" s="7"/>
      <c r="E83" s="80"/>
      <c r="F83" s="80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 ht="12.5" x14ac:dyDescent="0.25">
      <c r="A84" s="62"/>
      <c r="B84" s="80"/>
      <c r="C84" s="7"/>
      <c r="D84" s="7"/>
      <c r="E84" s="80"/>
      <c r="F84" s="80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 ht="12.5" x14ac:dyDescent="0.25">
      <c r="A85" s="62"/>
      <c r="B85" s="80"/>
      <c r="C85" s="7"/>
      <c r="D85" s="7"/>
      <c r="E85" s="80"/>
      <c r="F85" s="80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 ht="12.5" x14ac:dyDescent="0.25">
      <c r="A86" s="62"/>
      <c r="B86" s="80"/>
      <c r="C86" s="7"/>
      <c r="D86" s="7"/>
      <c r="E86" s="80"/>
      <c r="F86" s="80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 ht="12.5" x14ac:dyDescent="0.25">
      <c r="A87" s="62"/>
      <c r="B87" s="80"/>
      <c r="C87" s="7"/>
      <c r="D87" s="7"/>
      <c r="E87" s="80"/>
      <c r="F87" s="80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 ht="12.5" x14ac:dyDescent="0.25">
      <c r="A88" s="62"/>
      <c r="B88" s="80"/>
      <c r="C88" s="7"/>
      <c r="D88" s="7"/>
      <c r="E88" s="80"/>
      <c r="F88" s="80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 ht="12.5" x14ac:dyDescent="0.25">
      <c r="A89" s="62"/>
      <c r="B89" s="80"/>
      <c r="C89" s="7"/>
      <c r="D89" s="7"/>
      <c r="E89" s="80"/>
      <c r="F89" s="80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 ht="12.5" x14ac:dyDescent="0.25">
      <c r="A90" s="62"/>
      <c r="B90" s="80"/>
      <c r="C90" s="7"/>
      <c r="D90" s="7"/>
      <c r="E90" s="80"/>
      <c r="F90" s="80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 ht="12.5" x14ac:dyDescent="0.25">
      <c r="A91" s="62"/>
      <c r="B91" s="80"/>
      <c r="C91" s="7"/>
      <c r="D91" s="7"/>
      <c r="E91" s="80"/>
      <c r="F91" s="80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 ht="12.5" x14ac:dyDescent="0.25">
      <c r="A92" s="62"/>
      <c r="B92" s="80"/>
      <c r="C92" s="7"/>
      <c r="D92" s="7"/>
      <c r="E92" s="80"/>
      <c r="F92" s="80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 ht="12.5" x14ac:dyDescent="0.25">
      <c r="A93" s="62"/>
      <c r="B93" s="80"/>
      <c r="C93" s="7"/>
      <c r="D93" s="7"/>
      <c r="E93" s="80"/>
      <c r="F93" s="80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ht="12.5" x14ac:dyDescent="0.25">
      <c r="A94" s="62"/>
      <c r="B94" s="80"/>
      <c r="C94" s="7"/>
      <c r="D94" s="7"/>
      <c r="E94" s="80"/>
      <c r="F94" s="80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ht="12.5" x14ac:dyDescent="0.25">
      <c r="A95" s="62"/>
      <c r="B95" s="80"/>
      <c r="C95" s="7"/>
      <c r="D95" s="7"/>
      <c r="E95" s="80"/>
      <c r="F95" s="80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ht="12.5" x14ac:dyDescent="0.25">
      <c r="A96" s="62"/>
      <c r="B96" s="80"/>
      <c r="C96" s="7"/>
      <c r="D96" s="7"/>
      <c r="E96" s="80"/>
      <c r="F96" s="80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 ht="12.5" x14ac:dyDescent="0.25">
      <c r="A97" s="62"/>
      <c r="B97" s="80"/>
      <c r="C97" s="7"/>
      <c r="D97" s="7"/>
      <c r="E97" s="80"/>
      <c r="F97" s="80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ht="12.5" x14ac:dyDescent="0.25">
      <c r="A98" s="62"/>
      <c r="B98" s="80"/>
      <c r="C98" s="7"/>
      <c r="D98" s="7"/>
      <c r="E98" s="80"/>
      <c r="F98" s="80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ht="12.5" x14ac:dyDescent="0.25">
      <c r="A99" s="62"/>
      <c r="B99" s="80"/>
      <c r="C99" s="7"/>
      <c r="D99" s="7"/>
      <c r="E99" s="80"/>
      <c r="F99" s="80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 ht="12.5" x14ac:dyDescent="0.25">
      <c r="A100" s="62"/>
      <c r="B100" s="80"/>
      <c r="C100" s="7"/>
      <c r="D100" s="7"/>
      <c r="E100" s="80"/>
      <c r="F100" s="80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ht="12.5" x14ac:dyDescent="0.25">
      <c r="A101" s="62"/>
      <c r="B101" s="80"/>
      <c r="C101" s="7"/>
      <c r="D101" s="7"/>
      <c r="E101" s="80"/>
      <c r="F101" s="80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ht="12.5" x14ac:dyDescent="0.25">
      <c r="A102" s="62"/>
      <c r="B102" s="80"/>
      <c r="C102" s="7"/>
      <c r="D102" s="7"/>
      <c r="E102" s="80"/>
      <c r="F102" s="80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ht="12.5" x14ac:dyDescent="0.25">
      <c r="A103" s="62"/>
      <c r="B103" s="80"/>
      <c r="C103" s="7"/>
      <c r="D103" s="7"/>
      <c r="E103" s="80"/>
      <c r="F103" s="80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ht="12.5" x14ac:dyDescent="0.25">
      <c r="A104" s="62"/>
      <c r="B104" s="80"/>
      <c r="C104" s="7"/>
      <c r="D104" s="7"/>
      <c r="E104" s="80"/>
      <c r="F104" s="80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ht="12.5" x14ac:dyDescent="0.25">
      <c r="A105" s="62"/>
      <c r="B105" s="80"/>
      <c r="C105" s="7"/>
      <c r="D105" s="7"/>
      <c r="E105" s="80"/>
      <c r="F105" s="80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ht="12.5" x14ac:dyDescent="0.25">
      <c r="A106" s="62"/>
      <c r="B106" s="80"/>
      <c r="C106" s="7"/>
      <c r="D106" s="7"/>
      <c r="E106" s="80"/>
      <c r="F106" s="80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ht="12.5" x14ac:dyDescent="0.25">
      <c r="A107" s="62"/>
      <c r="B107" s="80"/>
      <c r="C107" s="7"/>
      <c r="D107" s="7"/>
      <c r="E107" s="80"/>
      <c r="F107" s="80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ht="12.5" x14ac:dyDescent="0.25">
      <c r="A108" s="62"/>
      <c r="B108" s="80"/>
      <c r="C108" s="7"/>
      <c r="D108" s="7"/>
      <c r="E108" s="80"/>
      <c r="F108" s="80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ht="12.5" x14ac:dyDescent="0.25">
      <c r="A109" s="62"/>
      <c r="B109" s="80"/>
      <c r="C109" s="7"/>
      <c r="D109" s="7"/>
      <c r="E109" s="80"/>
      <c r="F109" s="80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ht="12.5" x14ac:dyDescent="0.25">
      <c r="A110" s="62"/>
      <c r="B110" s="80"/>
      <c r="C110" s="7"/>
      <c r="D110" s="7"/>
      <c r="E110" s="80"/>
      <c r="F110" s="80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ht="12.5" x14ac:dyDescent="0.25">
      <c r="A111" s="62"/>
      <c r="B111" s="80"/>
      <c r="C111" s="7"/>
      <c r="D111" s="7"/>
      <c r="E111" s="80"/>
      <c r="F111" s="80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ht="12.5" x14ac:dyDescent="0.25">
      <c r="A112" s="62"/>
      <c r="B112" s="80"/>
      <c r="C112" s="7"/>
      <c r="D112" s="7"/>
      <c r="E112" s="80"/>
      <c r="F112" s="80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ht="12.5" x14ac:dyDescent="0.25">
      <c r="A113" s="62"/>
      <c r="B113" s="80"/>
      <c r="C113" s="7"/>
      <c r="D113" s="7"/>
      <c r="E113" s="80"/>
      <c r="F113" s="80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ht="12.5" x14ac:dyDescent="0.25">
      <c r="A114" s="62"/>
      <c r="B114" s="80"/>
      <c r="C114" s="7"/>
      <c r="D114" s="7"/>
      <c r="E114" s="80"/>
      <c r="F114" s="80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ht="12.5" x14ac:dyDescent="0.25">
      <c r="A115" s="62"/>
      <c r="B115" s="80"/>
      <c r="C115" s="7"/>
      <c r="D115" s="7"/>
      <c r="E115" s="80"/>
      <c r="F115" s="80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ht="12.5" x14ac:dyDescent="0.25">
      <c r="A116" s="62"/>
      <c r="B116" s="80"/>
      <c r="C116" s="7"/>
      <c r="D116" s="7"/>
      <c r="E116" s="80"/>
      <c r="F116" s="80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 ht="12.5" x14ac:dyDescent="0.25">
      <c r="A117" s="62"/>
      <c r="B117" s="80"/>
      <c r="C117" s="7"/>
      <c r="D117" s="7"/>
      <c r="E117" s="80"/>
      <c r="F117" s="80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ht="12.5" x14ac:dyDescent="0.25">
      <c r="A118" s="62"/>
      <c r="B118" s="80"/>
      <c r="C118" s="7"/>
      <c r="D118" s="7"/>
      <c r="E118" s="80"/>
      <c r="F118" s="80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ht="12.5" x14ac:dyDescent="0.25">
      <c r="A119" s="62"/>
      <c r="B119" s="80"/>
      <c r="C119" s="7"/>
      <c r="D119" s="7"/>
      <c r="E119" s="80"/>
      <c r="F119" s="80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ht="12.5" x14ac:dyDescent="0.25">
      <c r="A120" s="62"/>
      <c r="B120" s="80"/>
      <c r="C120" s="7"/>
      <c r="D120" s="7"/>
      <c r="E120" s="80"/>
      <c r="F120" s="80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ht="12.5" x14ac:dyDescent="0.25">
      <c r="A121" s="62"/>
      <c r="B121" s="80"/>
      <c r="C121" s="7"/>
      <c r="D121" s="7"/>
      <c r="E121" s="80"/>
      <c r="F121" s="80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ht="12.5" x14ac:dyDescent="0.25">
      <c r="A122" s="62"/>
      <c r="B122" s="80"/>
      <c r="C122" s="7"/>
      <c r="D122" s="7"/>
      <c r="E122" s="80"/>
      <c r="F122" s="80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 ht="12.5" x14ac:dyDescent="0.25">
      <c r="A123" s="62"/>
      <c r="B123" s="80"/>
      <c r="C123" s="7"/>
      <c r="D123" s="7"/>
      <c r="E123" s="80"/>
      <c r="F123" s="80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ht="12.5" x14ac:dyDescent="0.25">
      <c r="A124" s="62"/>
      <c r="B124" s="80"/>
      <c r="C124" s="7"/>
      <c r="D124" s="7"/>
      <c r="E124" s="80"/>
      <c r="F124" s="80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 ht="12.5" x14ac:dyDescent="0.25">
      <c r="A125" s="62"/>
      <c r="B125" s="80"/>
      <c r="C125" s="7"/>
      <c r="D125" s="7"/>
      <c r="E125" s="80"/>
      <c r="F125" s="80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 ht="12.5" x14ac:dyDescent="0.25">
      <c r="A126" s="62"/>
      <c r="B126" s="80"/>
      <c r="C126" s="7"/>
      <c r="D126" s="7"/>
      <c r="E126" s="80"/>
      <c r="F126" s="80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 ht="12.5" x14ac:dyDescent="0.25">
      <c r="A127" s="62"/>
      <c r="B127" s="80"/>
      <c r="C127" s="7"/>
      <c r="D127" s="7"/>
      <c r="E127" s="80"/>
      <c r="F127" s="80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 ht="12.5" x14ac:dyDescent="0.25">
      <c r="A128" s="62"/>
      <c r="B128" s="80"/>
      <c r="C128" s="7"/>
      <c r="D128" s="7"/>
      <c r="E128" s="80"/>
      <c r="F128" s="80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 ht="12.5" x14ac:dyDescent="0.25">
      <c r="A129" s="62"/>
      <c r="B129" s="80"/>
      <c r="C129" s="7"/>
      <c r="D129" s="7"/>
      <c r="E129" s="80"/>
      <c r="F129" s="80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 ht="12.5" x14ac:dyDescent="0.25">
      <c r="A130" s="62"/>
      <c r="B130" s="80"/>
      <c r="C130" s="7"/>
      <c r="D130" s="7"/>
      <c r="E130" s="80"/>
      <c r="F130" s="80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 ht="12.5" x14ac:dyDescent="0.25">
      <c r="A131" s="62"/>
      <c r="B131" s="80"/>
      <c r="C131" s="7"/>
      <c r="D131" s="7"/>
      <c r="E131" s="80"/>
      <c r="F131" s="80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 ht="12.5" x14ac:dyDescent="0.25">
      <c r="A132" s="62"/>
      <c r="B132" s="80"/>
      <c r="C132" s="7"/>
      <c r="D132" s="7"/>
      <c r="E132" s="80"/>
      <c r="F132" s="80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 ht="12.5" x14ac:dyDescent="0.25">
      <c r="A133" s="62"/>
      <c r="B133" s="80"/>
      <c r="C133" s="7"/>
      <c r="D133" s="7"/>
      <c r="E133" s="80"/>
      <c r="F133" s="80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 ht="12.5" x14ac:dyDescent="0.25">
      <c r="A134" s="62"/>
      <c r="B134" s="80"/>
      <c r="C134" s="7"/>
      <c r="D134" s="7"/>
      <c r="E134" s="80"/>
      <c r="F134" s="80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 ht="12.5" x14ac:dyDescent="0.25">
      <c r="A135" s="62"/>
      <c r="B135" s="80"/>
      <c r="C135" s="7"/>
      <c r="D135" s="7"/>
      <c r="E135" s="80"/>
      <c r="F135" s="80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 ht="12.5" x14ac:dyDescent="0.25">
      <c r="A136" s="62"/>
      <c r="B136" s="80"/>
      <c r="C136" s="7"/>
      <c r="D136" s="7"/>
      <c r="E136" s="80"/>
      <c r="F136" s="80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 ht="12.5" x14ac:dyDescent="0.25">
      <c r="A137" s="62"/>
      <c r="B137" s="80"/>
      <c r="C137" s="7"/>
      <c r="D137" s="7"/>
      <c r="E137" s="80"/>
      <c r="F137" s="80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 ht="12.5" x14ac:dyDescent="0.25">
      <c r="A138" s="62"/>
      <c r="B138" s="80"/>
      <c r="C138" s="7"/>
      <c r="D138" s="7"/>
      <c r="E138" s="80"/>
      <c r="F138" s="80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spans="1:32" ht="12.5" x14ac:dyDescent="0.25">
      <c r="A139" s="62"/>
      <c r="B139" s="80"/>
      <c r="C139" s="7"/>
      <c r="D139" s="7"/>
      <c r="E139" s="80"/>
      <c r="F139" s="80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spans="1:32" ht="12.5" x14ac:dyDescent="0.25">
      <c r="A140" s="62"/>
      <c r="B140" s="80"/>
      <c r="C140" s="7"/>
      <c r="D140" s="7"/>
      <c r="E140" s="80"/>
      <c r="F140" s="80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spans="1:32" ht="12.5" x14ac:dyDescent="0.25">
      <c r="A141" s="62"/>
      <c r="B141" s="80"/>
      <c r="C141" s="7"/>
      <c r="D141" s="7"/>
      <c r="E141" s="80"/>
      <c r="F141" s="80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spans="1:32" ht="12.5" x14ac:dyDescent="0.25">
      <c r="A142" s="62"/>
      <c r="B142" s="80"/>
      <c r="C142" s="7"/>
      <c r="D142" s="7"/>
      <c r="E142" s="80"/>
      <c r="F142" s="80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spans="1:32" ht="12.5" x14ac:dyDescent="0.25">
      <c r="A143" s="62"/>
      <c r="B143" s="80"/>
      <c r="C143" s="7"/>
      <c r="D143" s="7"/>
      <c r="E143" s="80"/>
      <c r="F143" s="80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spans="1:32" ht="12.5" x14ac:dyDescent="0.25">
      <c r="A144" s="62"/>
      <c r="B144" s="80"/>
      <c r="C144" s="7"/>
      <c r="D144" s="7"/>
      <c r="E144" s="80"/>
      <c r="F144" s="80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1:32" ht="12.5" x14ac:dyDescent="0.25">
      <c r="A145" s="62"/>
      <c r="B145" s="80"/>
      <c r="C145" s="7"/>
      <c r="D145" s="7"/>
      <c r="E145" s="80"/>
      <c r="F145" s="80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spans="1:32" ht="12.5" x14ac:dyDescent="0.25">
      <c r="A146" s="62"/>
      <c r="B146" s="80"/>
      <c r="C146" s="7"/>
      <c r="D146" s="7"/>
      <c r="E146" s="80"/>
      <c r="F146" s="80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spans="1:32" ht="12.5" x14ac:dyDescent="0.25">
      <c r="A147" s="62"/>
      <c r="B147" s="80"/>
      <c r="C147" s="7"/>
      <c r="D147" s="7"/>
      <c r="E147" s="80"/>
      <c r="F147" s="80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1:32" ht="12.5" x14ac:dyDescent="0.25">
      <c r="A148" s="62"/>
      <c r="B148" s="80"/>
      <c r="C148" s="7"/>
      <c r="D148" s="7"/>
      <c r="E148" s="80"/>
      <c r="F148" s="80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spans="1:32" ht="12.5" x14ac:dyDescent="0.25">
      <c r="A149" s="62"/>
      <c r="B149" s="80"/>
      <c r="C149" s="7"/>
      <c r="D149" s="7"/>
      <c r="E149" s="80"/>
      <c r="F149" s="80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spans="1:32" ht="12.5" x14ac:dyDescent="0.25">
      <c r="A150" s="62"/>
      <c r="B150" s="80"/>
      <c r="C150" s="7"/>
      <c r="D150" s="7"/>
      <c r="E150" s="80"/>
      <c r="F150" s="80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1:32" ht="12.5" x14ac:dyDescent="0.25">
      <c r="A151" s="62"/>
      <c r="B151" s="80"/>
      <c r="C151" s="7"/>
      <c r="D151" s="7"/>
      <c r="E151" s="80"/>
      <c r="F151" s="80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32" ht="12.5" x14ac:dyDescent="0.25">
      <c r="A152" s="62"/>
      <c r="B152" s="80"/>
      <c r="C152" s="7"/>
      <c r="D152" s="7"/>
      <c r="E152" s="80"/>
      <c r="F152" s="80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spans="1:32" ht="12.5" x14ac:dyDescent="0.25">
      <c r="A153" s="62"/>
      <c r="B153" s="80"/>
      <c r="C153" s="7"/>
      <c r="D153" s="7"/>
      <c r="E153" s="80"/>
      <c r="F153" s="80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1:32" ht="12.5" x14ac:dyDescent="0.25">
      <c r="A154" s="62"/>
      <c r="B154" s="80"/>
      <c r="C154" s="7"/>
      <c r="D154" s="7"/>
      <c r="E154" s="80"/>
      <c r="F154" s="80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spans="1:32" ht="12.5" x14ac:dyDescent="0.25">
      <c r="A155" s="62"/>
      <c r="B155" s="80"/>
      <c r="C155" s="7"/>
      <c r="D155" s="7"/>
      <c r="E155" s="80"/>
      <c r="F155" s="80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spans="1:32" ht="12.5" x14ac:dyDescent="0.25">
      <c r="A156" s="62"/>
      <c r="B156" s="80"/>
      <c r="C156" s="7"/>
      <c r="D156" s="7"/>
      <c r="E156" s="80"/>
      <c r="F156" s="80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spans="1:32" ht="12.5" x14ac:dyDescent="0.25">
      <c r="A157" s="62"/>
      <c r="B157" s="80"/>
      <c r="C157" s="7"/>
      <c r="D157" s="7"/>
      <c r="E157" s="80"/>
      <c r="F157" s="80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spans="1:32" ht="12.5" x14ac:dyDescent="0.25">
      <c r="A158" s="62"/>
      <c r="B158" s="80"/>
      <c r="C158" s="7"/>
      <c r="D158" s="7"/>
      <c r="E158" s="80"/>
      <c r="F158" s="80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spans="1:32" ht="12.5" x14ac:dyDescent="0.25">
      <c r="A159" s="62"/>
      <c r="B159" s="80"/>
      <c r="C159" s="7"/>
      <c r="D159" s="7"/>
      <c r="E159" s="80"/>
      <c r="F159" s="80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spans="1:32" ht="12.5" x14ac:dyDescent="0.25">
      <c r="A160" s="62"/>
      <c r="B160" s="80"/>
      <c r="C160" s="7"/>
      <c r="D160" s="7"/>
      <c r="E160" s="80"/>
      <c r="F160" s="80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spans="1:32" ht="12.5" x14ac:dyDescent="0.25">
      <c r="A161" s="62"/>
      <c r="B161" s="80"/>
      <c r="C161" s="7"/>
      <c r="D161" s="7"/>
      <c r="E161" s="80"/>
      <c r="F161" s="80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spans="1:32" ht="12.5" x14ac:dyDescent="0.25">
      <c r="A162" s="62"/>
      <c r="B162" s="80"/>
      <c r="C162" s="7"/>
      <c r="D162" s="7"/>
      <c r="E162" s="80"/>
      <c r="F162" s="80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spans="1:32" ht="12.5" x14ac:dyDescent="0.25">
      <c r="A163" s="62"/>
      <c r="B163" s="80"/>
      <c r="C163" s="7"/>
      <c r="D163" s="7"/>
      <c r="E163" s="80"/>
      <c r="F163" s="80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spans="1:32" ht="12.5" x14ac:dyDescent="0.25">
      <c r="A164" s="62"/>
      <c r="B164" s="80"/>
      <c r="C164" s="7"/>
      <c r="D164" s="7"/>
      <c r="E164" s="80"/>
      <c r="F164" s="80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spans="1:32" ht="12.5" x14ac:dyDescent="0.25">
      <c r="A165" s="62"/>
      <c r="B165" s="80"/>
      <c r="C165" s="7"/>
      <c r="D165" s="7"/>
      <c r="E165" s="80"/>
      <c r="F165" s="80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1:32" ht="12.5" x14ac:dyDescent="0.25">
      <c r="A166" s="62"/>
      <c r="B166" s="80"/>
      <c r="C166" s="7"/>
      <c r="D166" s="7"/>
      <c r="E166" s="80"/>
      <c r="F166" s="80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1:32" ht="12.5" x14ac:dyDescent="0.25">
      <c r="A167" s="62"/>
      <c r="B167" s="80"/>
      <c r="C167" s="7"/>
      <c r="D167" s="7"/>
      <c r="E167" s="80"/>
      <c r="F167" s="80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1:32" ht="12.5" x14ac:dyDescent="0.25">
      <c r="A168" s="62"/>
      <c r="B168" s="80"/>
      <c r="C168" s="7"/>
      <c r="D168" s="7"/>
      <c r="E168" s="80"/>
      <c r="F168" s="80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1:32" ht="12.5" x14ac:dyDescent="0.25">
      <c r="A169" s="62"/>
      <c r="B169" s="80"/>
      <c r="C169" s="7"/>
      <c r="D169" s="7"/>
      <c r="E169" s="80"/>
      <c r="F169" s="80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 ht="12.5" x14ac:dyDescent="0.25">
      <c r="A170" s="62"/>
      <c r="B170" s="80"/>
      <c r="C170" s="7"/>
      <c r="D170" s="7"/>
      <c r="E170" s="80"/>
      <c r="F170" s="80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 ht="12.5" x14ac:dyDescent="0.25">
      <c r="A171" s="62"/>
      <c r="B171" s="80"/>
      <c r="C171" s="7"/>
      <c r="D171" s="7"/>
      <c r="E171" s="80"/>
      <c r="F171" s="80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 ht="12.5" x14ac:dyDescent="0.25">
      <c r="A172" s="62"/>
      <c r="B172" s="80"/>
      <c r="C172" s="7"/>
      <c r="D172" s="7"/>
      <c r="E172" s="80"/>
      <c r="F172" s="80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1:32" ht="12.5" x14ac:dyDescent="0.25">
      <c r="A173" s="62"/>
      <c r="B173" s="80"/>
      <c r="C173" s="7"/>
      <c r="D173" s="7"/>
      <c r="E173" s="80"/>
      <c r="F173" s="80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1:32" ht="12.5" x14ac:dyDescent="0.25">
      <c r="A174" s="62"/>
      <c r="B174" s="80"/>
      <c r="C174" s="7"/>
      <c r="D174" s="7"/>
      <c r="E174" s="80"/>
      <c r="F174" s="80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1:32" ht="12.5" x14ac:dyDescent="0.25">
      <c r="A175" s="62"/>
      <c r="B175" s="80"/>
      <c r="C175" s="7"/>
      <c r="D175" s="7"/>
      <c r="E175" s="80"/>
      <c r="F175" s="80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 ht="12.5" x14ac:dyDescent="0.25">
      <c r="A176" s="62"/>
      <c r="B176" s="80"/>
      <c r="C176" s="7"/>
      <c r="D176" s="7"/>
      <c r="E176" s="80"/>
      <c r="F176" s="80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1:32" ht="12.5" x14ac:dyDescent="0.25">
      <c r="A177" s="62"/>
      <c r="B177" s="80"/>
      <c r="C177" s="7"/>
      <c r="D177" s="7"/>
      <c r="E177" s="80"/>
      <c r="F177" s="80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1:32" ht="12.5" x14ac:dyDescent="0.25">
      <c r="A178" s="62"/>
      <c r="B178" s="80"/>
      <c r="C178" s="7"/>
      <c r="D178" s="7"/>
      <c r="E178" s="80"/>
      <c r="F178" s="80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spans="1:32" ht="12.5" x14ac:dyDescent="0.25">
      <c r="A179" s="62"/>
      <c r="B179" s="80"/>
      <c r="C179" s="7"/>
      <c r="D179" s="7"/>
      <c r="E179" s="80"/>
      <c r="F179" s="80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spans="1:32" ht="12.5" x14ac:dyDescent="0.25">
      <c r="A180" s="62"/>
      <c r="B180" s="80"/>
      <c r="C180" s="7"/>
      <c r="D180" s="7"/>
      <c r="E180" s="80"/>
      <c r="F180" s="80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spans="1:32" ht="12.5" x14ac:dyDescent="0.25">
      <c r="A181" s="62"/>
      <c r="B181" s="80"/>
      <c r="C181" s="7"/>
      <c r="D181" s="7"/>
      <c r="E181" s="80"/>
      <c r="F181" s="80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spans="1:32" ht="12.5" x14ac:dyDescent="0.25">
      <c r="A182" s="62"/>
      <c r="B182" s="80"/>
      <c r="C182" s="7"/>
      <c r="D182" s="7"/>
      <c r="E182" s="80"/>
      <c r="F182" s="80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spans="1:32" ht="12.5" x14ac:dyDescent="0.25">
      <c r="A183" s="62"/>
      <c r="B183" s="80"/>
      <c r="C183" s="7"/>
      <c r="D183" s="7"/>
      <c r="E183" s="80"/>
      <c r="F183" s="80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spans="1:32" ht="12.5" x14ac:dyDescent="0.25">
      <c r="A184" s="62"/>
      <c r="B184" s="80"/>
      <c r="C184" s="7"/>
      <c r="D184" s="7"/>
      <c r="E184" s="80"/>
      <c r="F184" s="80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spans="1:32" ht="12.5" x14ac:dyDescent="0.25">
      <c r="A185" s="62"/>
      <c r="B185" s="80"/>
      <c r="C185" s="7"/>
      <c r="D185" s="7"/>
      <c r="E185" s="80"/>
      <c r="F185" s="80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spans="1:32" ht="12.5" x14ac:dyDescent="0.25">
      <c r="A186" s="62"/>
      <c r="B186" s="80"/>
      <c r="C186" s="7"/>
      <c r="D186" s="7"/>
      <c r="E186" s="80"/>
      <c r="F186" s="80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1:32" ht="12.5" x14ac:dyDescent="0.25">
      <c r="A187" s="62"/>
      <c r="B187" s="80"/>
      <c r="C187" s="7"/>
      <c r="D187" s="7"/>
      <c r="E187" s="80"/>
      <c r="F187" s="80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spans="1:32" ht="12.5" x14ac:dyDescent="0.25">
      <c r="A188" s="62"/>
      <c r="B188" s="80"/>
      <c r="C188" s="7"/>
      <c r="D188" s="7"/>
      <c r="E188" s="80"/>
      <c r="F188" s="80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spans="1:32" ht="12.5" x14ac:dyDescent="0.25">
      <c r="A189" s="62"/>
      <c r="B189" s="80"/>
      <c r="C189" s="7"/>
      <c r="D189" s="7"/>
      <c r="E189" s="80"/>
      <c r="F189" s="80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spans="1:32" ht="12.5" x14ac:dyDescent="0.25">
      <c r="A190" s="62"/>
      <c r="B190" s="80"/>
      <c r="C190" s="7"/>
      <c r="D190" s="7"/>
      <c r="E190" s="80"/>
      <c r="F190" s="80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spans="1:32" ht="12.5" x14ac:dyDescent="0.25">
      <c r="A191" s="62"/>
      <c r="B191" s="80"/>
      <c r="C191" s="7"/>
      <c r="D191" s="7"/>
      <c r="E191" s="80"/>
      <c r="F191" s="80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1:32" ht="12.5" x14ac:dyDescent="0.25">
      <c r="A192" s="62"/>
      <c r="B192" s="80"/>
      <c r="C192" s="7"/>
      <c r="D192" s="7"/>
      <c r="E192" s="80"/>
      <c r="F192" s="80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spans="1:32" ht="12.5" x14ac:dyDescent="0.25">
      <c r="A193" s="62"/>
      <c r="B193" s="80"/>
      <c r="C193" s="7"/>
      <c r="D193" s="7"/>
      <c r="E193" s="80"/>
      <c r="F193" s="80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spans="1:32" ht="12.5" x14ac:dyDescent="0.25">
      <c r="A194" s="62"/>
      <c r="B194" s="80"/>
      <c r="C194" s="7"/>
      <c r="D194" s="7"/>
      <c r="E194" s="80"/>
      <c r="F194" s="80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spans="1:32" ht="12.5" x14ac:dyDescent="0.25">
      <c r="A195" s="62"/>
      <c r="B195" s="80"/>
      <c r="C195" s="7"/>
      <c r="D195" s="7"/>
      <c r="E195" s="80"/>
      <c r="F195" s="80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spans="1:32" ht="12.5" x14ac:dyDescent="0.25">
      <c r="A196" s="62"/>
      <c r="B196" s="80"/>
      <c r="C196" s="7"/>
      <c r="D196" s="7"/>
      <c r="E196" s="80"/>
      <c r="F196" s="80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  <row r="197" spans="1:32" ht="12.5" x14ac:dyDescent="0.25">
      <c r="A197" s="62"/>
      <c r="B197" s="80"/>
      <c r="C197" s="7"/>
      <c r="D197" s="7"/>
      <c r="E197" s="80"/>
      <c r="F197" s="80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</row>
    <row r="198" spans="1:32" ht="12.5" x14ac:dyDescent="0.25">
      <c r="A198" s="62"/>
      <c r="B198" s="80"/>
      <c r="C198" s="7"/>
      <c r="D198" s="7"/>
      <c r="E198" s="80"/>
      <c r="F198" s="80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 spans="1:32" ht="12.5" x14ac:dyDescent="0.25">
      <c r="A199" s="62"/>
      <c r="B199" s="80"/>
      <c r="C199" s="7"/>
      <c r="D199" s="7"/>
      <c r="E199" s="80"/>
      <c r="F199" s="80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spans="1:32" ht="12.5" x14ac:dyDescent="0.25">
      <c r="A200" s="62"/>
      <c r="B200" s="80"/>
      <c r="C200" s="7"/>
      <c r="D200" s="7"/>
      <c r="E200" s="80"/>
      <c r="F200" s="80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</row>
    <row r="201" spans="1:32" ht="12.5" x14ac:dyDescent="0.25">
      <c r="A201" s="62"/>
      <c r="B201" s="80"/>
      <c r="C201" s="7"/>
      <c r="D201" s="7"/>
      <c r="E201" s="80"/>
      <c r="F201" s="80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spans="1:32" ht="12.5" x14ac:dyDescent="0.25">
      <c r="A202" s="62"/>
      <c r="B202" s="80"/>
      <c r="C202" s="7"/>
      <c r="D202" s="7"/>
      <c r="E202" s="80"/>
      <c r="F202" s="80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</row>
    <row r="203" spans="1:32" ht="12.5" x14ac:dyDescent="0.25">
      <c r="A203" s="62"/>
      <c r="B203" s="80"/>
      <c r="C203" s="7"/>
      <c r="D203" s="7"/>
      <c r="E203" s="80"/>
      <c r="F203" s="80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spans="1:32" ht="12.5" x14ac:dyDescent="0.25">
      <c r="A204" s="62"/>
      <c r="B204" s="80"/>
      <c r="C204" s="7"/>
      <c r="D204" s="7"/>
      <c r="E204" s="80"/>
      <c r="F204" s="80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</row>
    <row r="205" spans="1:32" ht="12.5" x14ac:dyDescent="0.25">
      <c r="A205" s="62"/>
      <c r="B205" s="80"/>
      <c r="C205" s="7"/>
      <c r="D205" s="7"/>
      <c r="E205" s="80"/>
      <c r="F205" s="80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spans="1:32" ht="12.5" x14ac:dyDescent="0.25">
      <c r="A206" s="62"/>
      <c r="B206" s="80"/>
      <c r="C206" s="7"/>
      <c r="D206" s="7"/>
      <c r="E206" s="80"/>
      <c r="F206" s="80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</row>
    <row r="207" spans="1:32" ht="12.5" x14ac:dyDescent="0.25">
      <c r="A207" s="62"/>
      <c r="B207" s="80"/>
      <c r="C207" s="7"/>
      <c r="D207" s="7"/>
      <c r="E207" s="80"/>
      <c r="F207" s="80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spans="1:32" ht="12.5" x14ac:dyDescent="0.25">
      <c r="A208" s="62"/>
      <c r="B208" s="80"/>
      <c r="C208" s="7"/>
      <c r="D208" s="7"/>
      <c r="E208" s="80"/>
      <c r="F208" s="80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spans="1:32" ht="12.5" x14ac:dyDescent="0.25">
      <c r="A209" s="62"/>
      <c r="B209" s="80"/>
      <c r="C209" s="7"/>
      <c r="D209" s="7"/>
      <c r="E209" s="80"/>
      <c r="F209" s="80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spans="1:32" ht="12.5" x14ac:dyDescent="0.25">
      <c r="A210" s="62"/>
      <c r="B210" s="80"/>
      <c r="C210" s="7"/>
      <c r="D210" s="7"/>
      <c r="E210" s="80"/>
      <c r="F210" s="80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spans="1:32" ht="12.5" x14ac:dyDescent="0.25">
      <c r="A211" s="62"/>
      <c r="B211" s="80"/>
      <c r="C211" s="7"/>
      <c r="D211" s="7"/>
      <c r="E211" s="80"/>
      <c r="F211" s="80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spans="1:32" ht="12.5" x14ac:dyDescent="0.25">
      <c r="A212" s="62"/>
      <c r="B212" s="80"/>
      <c r="C212" s="7"/>
      <c r="D212" s="7"/>
      <c r="E212" s="80"/>
      <c r="F212" s="80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spans="1:32" ht="12.5" x14ac:dyDescent="0.25">
      <c r="A213" s="62"/>
      <c r="B213" s="80"/>
      <c r="C213" s="7"/>
      <c r="D213" s="7"/>
      <c r="E213" s="80"/>
      <c r="F213" s="80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1:32" ht="12.5" x14ac:dyDescent="0.25">
      <c r="A214" s="62"/>
      <c r="B214" s="80"/>
      <c r="C214" s="7"/>
      <c r="D214" s="7"/>
      <c r="E214" s="80"/>
      <c r="F214" s="80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1:32" ht="12.5" x14ac:dyDescent="0.25">
      <c r="A215" s="62"/>
      <c r="B215" s="80"/>
      <c r="C215" s="7"/>
      <c r="D215" s="7"/>
      <c r="E215" s="80"/>
      <c r="F215" s="80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spans="1:32" ht="12.5" x14ac:dyDescent="0.25">
      <c r="A216" s="62"/>
      <c r="B216" s="80"/>
      <c r="C216" s="7"/>
      <c r="D216" s="7"/>
      <c r="E216" s="80"/>
      <c r="F216" s="80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 spans="1:32" ht="12.5" x14ac:dyDescent="0.25">
      <c r="A217" s="62"/>
      <c r="B217" s="80"/>
      <c r="C217" s="7"/>
      <c r="D217" s="7"/>
      <c r="E217" s="80"/>
      <c r="F217" s="80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spans="1:32" ht="12.5" x14ac:dyDescent="0.25">
      <c r="A218" s="62"/>
      <c r="B218" s="80"/>
      <c r="C218" s="7"/>
      <c r="D218" s="7"/>
      <c r="E218" s="80"/>
      <c r="F218" s="80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</row>
    <row r="219" spans="1:32" ht="12.5" x14ac:dyDescent="0.25">
      <c r="A219" s="62"/>
      <c r="B219" s="80"/>
      <c r="C219" s="7"/>
      <c r="D219" s="7"/>
      <c r="E219" s="80"/>
      <c r="F219" s="80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spans="1:32" ht="12.5" x14ac:dyDescent="0.25">
      <c r="A220" s="62"/>
      <c r="B220" s="80"/>
      <c r="C220" s="7"/>
      <c r="D220" s="7"/>
      <c r="E220" s="80"/>
      <c r="F220" s="80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</row>
    <row r="221" spans="1:32" ht="12.5" x14ac:dyDescent="0.25">
      <c r="A221" s="62"/>
      <c r="B221" s="80"/>
      <c r="C221" s="7"/>
      <c r="D221" s="7"/>
      <c r="E221" s="80"/>
      <c r="F221" s="80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</row>
    <row r="222" spans="1:32" ht="12.5" x14ac:dyDescent="0.25">
      <c r="A222" s="62"/>
      <c r="B222" s="80"/>
      <c r="C222" s="7"/>
      <c r="D222" s="7"/>
      <c r="E222" s="80"/>
      <c r="F222" s="80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</row>
    <row r="223" spans="1:32" ht="12.5" x14ac:dyDescent="0.25">
      <c r="A223" s="62"/>
      <c r="B223" s="80"/>
      <c r="C223" s="7"/>
      <c r="D223" s="7"/>
      <c r="E223" s="80"/>
      <c r="F223" s="80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spans="1:32" ht="12.5" x14ac:dyDescent="0.25">
      <c r="A224" s="62"/>
      <c r="B224" s="80"/>
      <c r="C224" s="7"/>
      <c r="D224" s="7"/>
      <c r="E224" s="80"/>
      <c r="F224" s="80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</row>
    <row r="225" spans="1:32" ht="12.5" x14ac:dyDescent="0.25">
      <c r="A225" s="62"/>
      <c r="B225" s="80"/>
      <c r="C225" s="7"/>
      <c r="D225" s="7"/>
      <c r="E225" s="80"/>
      <c r="F225" s="80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 spans="1:32" ht="12.5" x14ac:dyDescent="0.25">
      <c r="A226" s="62"/>
      <c r="B226" s="80"/>
      <c r="C226" s="7"/>
      <c r="D226" s="7"/>
      <c r="E226" s="80"/>
      <c r="F226" s="80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spans="1:32" ht="12.5" x14ac:dyDescent="0.25">
      <c r="A227" s="62"/>
      <c r="B227" s="80"/>
      <c r="C227" s="7"/>
      <c r="D227" s="7"/>
      <c r="E227" s="80"/>
      <c r="F227" s="80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</row>
    <row r="228" spans="1:32" ht="12.5" x14ac:dyDescent="0.25">
      <c r="A228" s="62"/>
      <c r="B228" s="80"/>
      <c r="C228" s="7"/>
      <c r="D228" s="7"/>
      <c r="E228" s="80"/>
      <c r="F228" s="80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</row>
    <row r="229" spans="1:32" ht="12.5" x14ac:dyDescent="0.25">
      <c r="A229" s="62"/>
      <c r="B229" s="80"/>
      <c r="C229" s="7"/>
      <c r="D229" s="7"/>
      <c r="E229" s="80"/>
      <c r="F229" s="80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spans="1:32" ht="12.5" x14ac:dyDescent="0.25">
      <c r="A230" s="62"/>
      <c r="B230" s="80"/>
      <c r="C230" s="7"/>
      <c r="D230" s="7"/>
      <c r="E230" s="80"/>
      <c r="F230" s="80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spans="1:32" ht="12.5" x14ac:dyDescent="0.25">
      <c r="A231" s="62"/>
      <c r="B231" s="80"/>
      <c r="C231" s="7"/>
      <c r="D231" s="7"/>
      <c r="E231" s="80"/>
      <c r="F231" s="80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spans="1:32" ht="12.5" x14ac:dyDescent="0.25">
      <c r="A232" s="62"/>
      <c r="B232" s="80"/>
      <c r="C232" s="7"/>
      <c r="D232" s="7"/>
      <c r="E232" s="80"/>
      <c r="F232" s="80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spans="1:32" ht="12.5" x14ac:dyDescent="0.25">
      <c r="A233" s="62"/>
      <c r="B233" s="80"/>
      <c r="C233" s="7"/>
      <c r="D233" s="7"/>
      <c r="E233" s="80"/>
      <c r="F233" s="80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spans="1:32" ht="12.5" x14ac:dyDescent="0.25">
      <c r="A234" s="62"/>
      <c r="B234" s="80"/>
      <c r="C234" s="7"/>
      <c r="D234" s="7"/>
      <c r="E234" s="80"/>
      <c r="F234" s="80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spans="1:32" ht="12.5" x14ac:dyDescent="0.25">
      <c r="A235" s="62"/>
      <c r="B235" s="80"/>
      <c r="C235" s="7"/>
      <c r="D235" s="7"/>
      <c r="E235" s="80"/>
      <c r="F235" s="80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spans="1:32" ht="12.5" x14ac:dyDescent="0.25">
      <c r="A236" s="62"/>
      <c r="B236" s="80"/>
      <c r="C236" s="7"/>
      <c r="D236" s="7"/>
      <c r="E236" s="80"/>
      <c r="F236" s="80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spans="1:32" ht="12.5" x14ac:dyDescent="0.25">
      <c r="A237" s="62"/>
      <c r="B237" s="80"/>
      <c r="C237" s="7"/>
      <c r="D237" s="7"/>
      <c r="E237" s="80"/>
      <c r="F237" s="80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spans="1:32" ht="12.5" x14ac:dyDescent="0.25">
      <c r="A238" s="62"/>
      <c r="B238" s="80"/>
      <c r="C238" s="7"/>
      <c r="D238" s="7"/>
      <c r="E238" s="80"/>
      <c r="F238" s="80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1:32" ht="12.5" x14ac:dyDescent="0.25">
      <c r="A239" s="62"/>
      <c r="B239" s="80"/>
      <c r="C239" s="7"/>
      <c r="D239" s="7"/>
      <c r="E239" s="80"/>
      <c r="F239" s="80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spans="1:32" ht="12.5" x14ac:dyDescent="0.25">
      <c r="A240" s="62"/>
      <c r="B240" s="80"/>
      <c r="C240" s="7"/>
      <c r="D240" s="7"/>
      <c r="E240" s="80"/>
      <c r="F240" s="80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spans="1:32" ht="12.5" x14ac:dyDescent="0.25">
      <c r="A241" s="62"/>
      <c r="B241" s="80"/>
      <c r="C241" s="7"/>
      <c r="D241" s="7"/>
      <c r="E241" s="80"/>
      <c r="F241" s="80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spans="1:32" ht="12.5" x14ac:dyDescent="0.25">
      <c r="A242" s="62"/>
      <c r="B242" s="80"/>
      <c r="C242" s="7"/>
      <c r="D242" s="7"/>
      <c r="E242" s="80"/>
      <c r="F242" s="80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spans="1:32" ht="12.5" x14ac:dyDescent="0.25">
      <c r="A243" s="62"/>
      <c r="B243" s="80"/>
      <c r="C243" s="7"/>
      <c r="D243" s="7"/>
      <c r="E243" s="80"/>
      <c r="F243" s="80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spans="1:32" ht="12.5" x14ac:dyDescent="0.25">
      <c r="A244" s="62"/>
      <c r="B244" s="80"/>
      <c r="C244" s="7"/>
      <c r="D244" s="7"/>
      <c r="E244" s="80"/>
      <c r="F244" s="80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spans="1:32" ht="12.5" x14ac:dyDescent="0.25">
      <c r="A245" s="62"/>
      <c r="B245" s="80"/>
      <c r="C245" s="7"/>
      <c r="D245" s="7"/>
      <c r="E245" s="80"/>
      <c r="F245" s="80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spans="1:32" ht="12.5" x14ac:dyDescent="0.25">
      <c r="A246" s="62"/>
      <c r="B246" s="80"/>
      <c r="C246" s="7"/>
      <c r="D246" s="7"/>
      <c r="E246" s="80"/>
      <c r="F246" s="80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spans="1:32" ht="12.5" x14ac:dyDescent="0.25">
      <c r="A247" s="62"/>
      <c r="B247" s="80"/>
      <c r="C247" s="7"/>
      <c r="D247" s="7"/>
      <c r="E247" s="80"/>
      <c r="F247" s="80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spans="1:32" ht="12.5" x14ac:dyDescent="0.25">
      <c r="A248" s="62"/>
      <c r="B248" s="80"/>
      <c r="C248" s="7"/>
      <c r="D248" s="7"/>
      <c r="E248" s="80"/>
      <c r="F248" s="80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spans="1:32" ht="12.5" x14ac:dyDescent="0.25">
      <c r="A249" s="62"/>
      <c r="B249" s="80"/>
      <c r="C249" s="7"/>
      <c r="D249" s="7"/>
      <c r="E249" s="80"/>
      <c r="F249" s="80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spans="1:32" ht="12.5" x14ac:dyDescent="0.25">
      <c r="A250" s="62"/>
      <c r="B250" s="80"/>
      <c r="C250" s="7"/>
      <c r="D250" s="7"/>
      <c r="E250" s="80"/>
      <c r="F250" s="80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spans="1:32" ht="12.5" x14ac:dyDescent="0.25">
      <c r="A251" s="62"/>
      <c r="B251" s="80"/>
      <c r="C251" s="7"/>
      <c r="D251" s="7"/>
      <c r="E251" s="80"/>
      <c r="F251" s="80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spans="1:32" ht="12.5" x14ac:dyDescent="0.25">
      <c r="A252" s="62"/>
      <c r="B252" s="80"/>
      <c r="C252" s="7"/>
      <c r="D252" s="7"/>
      <c r="E252" s="80"/>
      <c r="F252" s="80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spans="1:32" ht="12.5" x14ac:dyDescent="0.25">
      <c r="A253" s="62"/>
      <c r="B253" s="80"/>
      <c r="C253" s="7"/>
      <c r="D253" s="7"/>
      <c r="E253" s="80"/>
      <c r="F253" s="80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spans="1:32" ht="12.5" x14ac:dyDescent="0.25">
      <c r="A254" s="62"/>
      <c r="B254" s="80"/>
      <c r="C254" s="7"/>
      <c r="D254" s="7"/>
      <c r="E254" s="80"/>
      <c r="F254" s="80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spans="1:32" ht="12.5" x14ac:dyDescent="0.25">
      <c r="A255" s="62"/>
      <c r="B255" s="80"/>
      <c r="C255" s="7"/>
      <c r="D255" s="7"/>
      <c r="E255" s="80"/>
      <c r="F255" s="80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spans="1:32" ht="12.5" x14ac:dyDescent="0.25">
      <c r="A256" s="62"/>
      <c r="B256" s="80"/>
      <c r="C256" s="7"/>
      <c r="D256" s="7"/>
      <c r="E256" s="80"/>
      <c r="F256" s="80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spans="1:32" ht="12.5" x14ac:dyDescent="0.25">
      <c r="A257" s="62"/>
      <c r="B257" s="80"/>
      <c r="C257" s="7"/>
      <c r="D257" s="7"/>
      <c r="E257" s="80"/>
      <c r="F257" s="80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spans="1:32" ht="12.5" x14ac:dyDescent="0.25">
      <c r="A258" s="62"/>
      <c r="B258" s="80"/>
      <c r="C258" s="7"/>
      <c r="D258" s="7"/>
      <c r="E258" s="80"/>
      <c r="F258" s="80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spans="1:32" ht="12.5" x14ac:dyDescent="0.25">
      <c r="A259" s="62"/>
      <c r="B259" s="80"/>
      <c r="C259" s="7"/>
      <c r="D259" s="7"/>
      <c r="E259" s="80"/>
      <c r="F259" s="80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spans="1:32" ht="12.5" x14ac:dyDescent="0.25">
      <c r="A260" s="62"/>
      <c r="B260" s="80"/>
      <c r="C260" s="7"/>
      <c r="D260" s="7"/>
      <c r="E260" s="80"/>
      <c r="F260" s="80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spans="1:32" ht="12.5" x14ac:dyDescent="0.25">
      <c r="A261" s="62"/>
      <c r="B261" s="80"/>
      <c r="C261" s="7"/>
      <c r="D261" s="7"/>
      <c r="E261" s="80"/>
      <c r="F261" s="80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spans="1:32" ht="12.5" x14ac:dyDescent="0.25">
      <c r="A262" s="62"/>
      <c r="B262" s="80"/>
      <c r="C262" s="7"/>
      <c r="D262" s="7"/>
      <c r="E262" s="80"/>
      <c r="F262" s="80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spans="1:32" ht="12.5" x14ac:dyDescent="0.25">
      <c r="A263" s="62"/>
      <c r="B263" s="80"/>
      <c r="C263" s="7"/>
      <c r="D263" s="7"/>
      <c r="E263" s="80"/>
      <c r="F263" s="80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spans="1:32" ht="12.5" x14ac:dyDescent="0.25">
      <c r="A264" s="62"/>
      <c r="B264" s="80"/>
      <c r="C264" s="7"/>
      <c r="D264" s="7"/>
      <c r="E264" s="80"/>
      <c r="F264" s="80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spans="1:32" ht="12.5" x14ac:dyDescent="0.25">
      <c r="A265" s="62"/>
      <c r="B265" s="80"/>
      <c r="C265" s="7"/>
      <c r="D265" s="7"/>
      <c r="E265" s="80"/>
      <c r="F265" s="80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spans="1:32" ht="12.5" x14ac:dyDescent="0.25">
      <c r="A266" s="62"/>
      <c r="B266" s="80"/>
      <c r="C266" s="7"/>
      <c r="D266" s="7"/>
      <c r="E266" s="80"/>
      <c r="F266" s="80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spans="1:32" ht="12.5" x14ac:dyDescent="0.25">
      <c r="A267" s="62"/>
      <c r="B267" s="80"/>
      <c r="C267" s="7"/>
      <c r="D267" s="7"/>
      <c r="E267" s="80"/>
      <c r="F267" s="80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spans="1:32" ht="12.5" x14ac:dyDescent="0.25">
      <c r="A268" s="62"/>
      <c r="B268" s="80"/>
      <c r="C268" s="7"/>
      <c r="D268" s="7"/>
      <c r="E268" s="80"/>
      <c r="F268" s="80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spans="1:32" ht="12.5" x14ac:dyDescent="0.25">
      <c r="A269" s="62"/>
      <c r="B269" s="80"/>
      <c r="C269" s="7"/>
      <c r="D269" s="7"/>
      <c r="E269" s="80"/>
      <c r="F269" s="80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spans="1:32" ht="12.5" x14ac:dyDescent="0.25">
      <c r="A270" s="62"/>
      <c r="B270" s="80"/>
      <c r="C270" s="7"/>
      <c r="D270" s="7"/>
      <c r="E270" s="80"/>
      <c r="F270" s="80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spans="1:32" ht="12.5" x14ac:dyDescent="0.25">
      <c r="A271" s="62"/>
      <c r="B271" s="80"/>
      <c r="C271" s="7"/>
      <c r="D271" s="7"/>
      <c r="E271" s="80"/>
      <c r="F271" s="80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spans="1:32" ht="12.5" x14ac:dyDescent="0.25">
      <c r="A272" s="62"/>
      <c r="B272" s="80"/>
      <c r="C272" s="7"/>
      <c r="D272" s="7"/>
      <c r="E272" s="80"/>
      <c r="F272" s="80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spans="1:32" ht="12.5" x14ac:dyDescent="0.25">
      <c r="A273" s="62"/>
      <c r="B273" s="80"/>
      <c r="C273" s="7"/>
      <c r="D273" s="7"/>
      <c r="E273" s="80"/>
      <c r="F273" s="80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spans="1:32" ht="12.5" x14ac:dyDescent="0.25">
      <c r="A274" s="62"/>
      <c r="B274" s="80"/>
      <c r="C274" s="7"/>
      <c r="D274" s="7"/>
      <c r="E274" s="80"/>
      <c r="F274" s="80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spans="1:32" ht="12.5" x14ac:dyDescent="0.25">
      <c r="A275" s="62"/>
      <c r="B275" s="80"/>
      <c r="C275" s="7"/>
      <c r="D275" s="7"/>
      <c r="E275" s="80"/>
      <c r="F275" s="80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spans="1:32" ht="12.5" x14ac:dyDescent="0.25">
      <c r="A276" s="62"/>
      <c r="B276" s="80"/>
      <c r="C276" s="7"/>
      <c r="D276" s="7"/>
      <c r="E276" s="80"/>
      <c r="F276" s="80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spans="1:32" ht="12.5" x14ac:dyDescent="0.25">
      <c r="A277" s="62"/>
      <c r="B277" s="80"/>
      <c r="C277" s="7"/>
      <c r="D277" s="7"/>
      <c r="E277" s="80"/>
      <c r="F277" s="80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spans="1:32" ht="12.5" x14ac:dyDescent="0.25">
      <c r="A278" s="62"/>
      <c r="B278" s="80"/>
      <c r="C278" s="7"/>
      <c r="D278" s="7"/>
      <c r="E278" s="80"/>
      <c r="F278" s="80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spans="1:32" ht="12.5" x14ac:dyDescent="0.25">
      <c r="A279" s="62"/>
      <c r="B279" s="80"/>
      <c r="C279" s="7"/>
      <c r="D279" s="7"/>
      <c r="E279" s="80"/>
      <c r="F279" s="80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spans="1:32" ht="12.5" x14ac:dyDescent="0.25">
      <c r="A280" s="62"/>
      <c r="B280" s="80"/>
      <c r="C280" s="7"/>
      <c r="D280" s="7"/>
      <c r="E280" s="80"/>
      <c r="F280" s="80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</row>
    <row r="281" spans="1:32" ht="12.5" x14ac:dyDescent="0.25">
      <c r="A281" s="62"/>
      <c r="B281" s="80"/>
      <c r="C281" s="7"/>
      <c r="D281" s="7"/>
      <c r="E281" s="80"/>
      <c r="F281" s="80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</row>
    <row r="282" spans="1:32" ht="12.5" x14ac:dyDescent="0.25">
      <c r="A282" s="62"/>
      <c r="B282" s="80"/>
      <c r="C282" s="7"/>
      <c r="D282" s="7"/>
      <c r="E282" s="80"/>
      <c r="F282" s="80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</row>
    <row r="283" spans="1:32" ht="12.5" x14ac:dyDescent="0.25">
      <c r="A283" s="62"/>
      <c r="B283" s="80"/>
      <c r="C283" s="7"/>
      <c r="D283" s="7"/>
      <c r="E283" s="80"/>
      <c r="F283" s="80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</row>
    <row r="284" spans="1:32" ht="12.5" x14ac:dyDescent="0.25">
      <c r="A284" s="62"/>
      <c r="B284" s="80"/>
      <c r="C284" s="7"/>
      <c r="D284" s="7"/>
      <c r="E284" s="80"/>
      <c r="F284" s="80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</row>
    <row r="285" spans="1:32" ht="12.5" x14ac:dyDescent="0.25">
      <c r="A285" s="62"/>
      <c r="B285" s="80"/>
      <c r="C285" s="7"/>
      <c r="D285" s="7"/>
      <c r="E285" s="80"/>
      <c r="F285" s="80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spans="1:32" ht="12.5" x14ac:dyDescent="0.25">
      <c r="A286" s="62"/>
      <c r="B286" s="80"/>
      <c r="C286" s="7"/>
      <c r="D286" s="7"/>
      <c r="E286" s="80"/>
      <c r="F286" s="80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</row>
    <row r="287" spans="1:32" ht="12.5" x14ac:dyDescent="0.25">
      <c r="A287" s="62"/>
      <c r="B287" s="80"/>
      <c r="C287" s="7"/>
      <c r="D287" s="7"/>
      <c r="E287" s="80"/>
      <c r="F287" s="80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</row>
    <row r="288" spans="1:32" ht="12.5" x14ac:dyDescent="0.25">
      <c r="A288" s="62"/>
      <c r="B288" s="80"/>
      <c r="C288" s="7"/>
      <c r="D288" s="7"/>
      <c r="E288" s="80"/>
      <c r="F288" s="80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 spans="1:32" ht="12.5" x14ac:dyDescent="0.25">
      <c r="A289" s="62"/>
      <c r="B289" s="80"/>
      <c r="C289" s="7"/>
      <c r="D289" s="7"/>
      <c r="E289" s="80"/>
      <c r="F289" s="80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</row>
    <row r="290" spans="1:32" ht="12.5" x14ac:dyDescent="0.25">
      <c r="A290" s="62"/>
      <c r="B290" s="80"/>
      <c r="C290" s="7"/>
      <c r="D290" s="7"/>
      <c r="E290" s="80"/>
      <c r="F290" s="80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spans="1:32" ht="12.5" x14ac:dyDescent="0.25">
      <c r="A291" s="62"/>
      <c r="B291" s="80"/>
      <c r="C291" s="7"/>
      <c r="D291" s="7"/>
      <c r="E291" s="80"/>
      <c r="F291" s="80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</row>
    <row r="292" spans="1:32" ht="12.5" x14ac:dyDescent="0.25">
      <c r="A292" s="62"/>
      <c r="B292" s="80"/>
      <c r="C292" s="7"/>
      <c r="D292" s="7"/>
      <c r="E292" s="80"/>
      <c r="F292" s="80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</row>
    <row r="293" spans="1:32" ht="12.5" x14ac:dyDescent="0.25">
      <c r="A293" s="62"/>
      <c r="B293" s="80"/>
      <c r="C293" s="7"/>
      <c r="D293" s="7"/>
      <c r="E293" s="80"/>
      <c r="F293" s="80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</row>
    <row r="294" spans="1:32" ht="12.5" x14ac:dyDescent="0.25">
      <c r="A294" s="62"/>
      <c r="B294" s="80"/>
      <c r="C294" s="7"/>
      <c r="D294" s="7"/>
      <c r="E294" s="80"/>
      <c r="F294" s="80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</row>
    <row r="295" spans="1:32" ht="12.5" x14ac:dyDescent="0.25">
      <c r="A295" s="62"/>
      <c r="B295" s="80"/>
      <c r="C295" s="7"/>
      <c r="D295" s="7"/>
      <c r="E295" s="80"/>
      <c r="F295" s="80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</row>
    <row r="296" spans="1:32" ht="12.5" x14ac:dyDescent="0.25">
      <c r="A296" s="62"/>
      <c r="B296" s="80"/>
      <c r="C296" s="7"/>
      <c r="D296" s="7"/>
      <c r="E296" s="80"/>
      <c r="F296" s="80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</row>
    <row r="297" spans="1:32" ht="12.5" x14ac:dyDescent="0.25">
      <c r="A297" s="62"/>
      <c r="B297" s="80"/>
      <c r="C297" s="7"/>
      <c r="D297" s="7"/>
      <c r="E297" s="80"/>
      <c r="F297" s="80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 spans="1:32" ht="12.5" x14ac:dyDescent="0.25">
      <c r="A298" s="62"/>
      <c r="B298" s="80"/>
      <c r="C298" s="7"/>
      <c r="D298" s="7"/>
      <c r="E298" s="80"/>
      <c r="F298" s="80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</row>
    <row r="299" spans="1:32" ht="12.5" x14ac:dyDescent="0.25">
      <c r="A299" s="62"/>
      <c r="B299" s="80"/>
      <c r="C299" s="7"/>
      <c r="D299" s="7"/>
      <c r="E299" s="80"/>
      <c r="F299" s="80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</row>
    <row r="300" spans="1:32" ht="12.5" x14ac:dyDescent="0.25">
      <c r="A300" s="62"/>
      <c r="B300" s="80"/>
      <c r="C300" s="7"/>
      <c r="D300" s="7"/>
      <c r="E300" s="80"/>
      <c r="F300" s="80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</row>
    <row r="301" spans="1:32" ht="12.5" x14ac:dyDescent="0.25">
      <c r="A301" s="62"/>
      <c r="B301" s="80"/>
      <c r="C301" s="7"/>
      <c r="D301" s="7"/>
      <c r="E301" s="80"/>
      <c r="F301" s="80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</row>
    <row r="302" spans="1:32" ht="12.5" x14ac:dyDescent="0.25">
      <c r="A302" s="62"/>
      <c r="B302" s="80"/>
      <c r="C302" s="7"/>
      <c r="D302" s="7"/>
      <c r="E302" s="80"/>
      <c r="F302" s="80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</row>
    <row r="303" spans="1:32" ht="12.5" x14ac:dyDescent="0.25">
      <c r="A303" s="62"/>
      <c r="B303" s="80"/>
      <c r="C303" s="7"/>
      <c r="D303" s="7"/>
      <c r="E303" s="80"/>
      <c r="F303" s="80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</row>
    <row r="304" spans="1:32" ht="12.5" x14ac:dyDescent="0.25">
      <c r="A304" s="62"/>
      <c r="B304" s="80"/>
      <c r="C304" s="7"/>
      <c r="D304" s="7"/>
      <c r="E304" s="80"/>
      <c r="F304" s="80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</row>
    <row r="305" spans="1:32" ht="12.5" x14ac:dyDescent="0.25">
      <c r="A305" s="62"/>
      <c r="B305" s="80"/>
      <c r="C305" s="7"/>
      <c r="D305" s="7"/>
      <c r="E305" s="80"/>
      <c r="F305" s="80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</row>
    <row r="306" spans="1:32" ht="12.5" x14ac:dyDescent="0.25">
      <c r="A306" s="62"/>
      <c r="B306" s="80"/>
      <c r="C306" s="7"/>
      <c r="D306" s="7"/>
      <c r="E306" s="80"/>
      <c r="F306" s="80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spans="1:32" ht="12.5" x14ac:dyDescent="0.25">
      <c r="A307" s="62"/>
      <c r="B307" s="80"/>
      <c r="C307" s="7"/>
      <c r="D307" s="7"/>
      <c r="E307" s="80"/>
      <c r="F307" s="80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spans="1:32" ht="12.5" x14ac:dyDescent="0.25">
      <c r="A308" s="62"/>
      <c r="B308" s="80"/>
      <c r="C308" s="7"/>
      <c r="D308" s="7"/>
      <c r="E308" s="80"/>
      <c r="F308" s="80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spans="1:32" ht="12.5" x14ac:dyDescent="0.25">
      <c r="A309" s="62"/>
      <c r="B309" s="80"/>
      <c r="C309" s="7"/>
      <c r="D309" s="7"/>
      <c r="E309" s="80"/>
      <c r="F309" s="80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</row>
    <row r="310" spans="1:32" ht="12.5" x14ac:dyDescent="0.25">
      <c r="A310" s="62"/>
      <c r="B310" s="80"/>
      <c r="C310" s="7"/>
      <c r="D310" s="7"/>
      <c r="E310" s="80"/>
      <c r="F310" s="80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</row>
    <row r="311" spans="1:32" ht="12.5" x14ac:dyDescent="0.25">
      <c r="A311" s="62"/>
      <c r="B311" s="80"/>
      <c r="C311" s="7"/>
      <c r="D311" s="7"/>
      <c r="E311" s="80"/>
      <c r="F311" s="80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spans="1:32" ht="12.5" x14ac:dyDescent="0.25">
      <c r="A312" s="62"/>
      <c r="B312" s="80"/>
      <c r="C312" s="7"/>
      <c r="D312" s="7"/>
      <c r="E312" s="80"/>
      <c r="F312" s="80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</row>
    <row r="313" spans="1:32" ht="12.5" x14ac:dyDescent="0.25">
      <c r="A313" s="62"/>
      <c r="B313" s="80"/>
      <c r="C313" s="7"/>
      <c r="D313" s="7"/>
      <c r="E313" s="80"/>
      <c r="F313" s="80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</row>
    <row r="314" spans="1:32" ht="12.5" x14ac:dyDescent="0.25">
      <c r="A314" s="62"/>
      <c r="B314" s="80"/>
      <c r="C314" s="7"/>
      <c r="D314" s="7"/>
      <c r="E314" s="80"/>
      <c r="F314" s="80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</row>
    <row r="315" spans="1:32" ht="12.5" x14ac:dyDescent="0.25">
      <c r="A315" s="62"/>
      <c r="B315" s="80"/>
      <c r="C315" s="7"/>
      <c r="D315" s="7"/>
      <c r="E315" s="80"/>
      <c r="F315" s="80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</row>
    <row r="316" spans="1:32" ht="12.5" x14ac:dyDescent="0.25">
      <c r="A316" s="62"/>
      <c r="B316" s="80"/>
      <c r="C316" s="7"/>
      <c r="D316" s="7"/>
      <c r="E316" s="80"/>
      <c r="F316" s="80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 spans="1:32" ht="12.5" x14ac:dyDescent="0.25">
      <c r="A317" s="62"/>
      <c r="B317" s="80"/>
      <c r="C317" s="7"/>
      <c r="D317" s="7"/>
      <c r="E317" s="80"/>
      <c r="F317" s="80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</row>
    <row r="318" spans="1:32" ht="12.5" x14ac:dyDescent="0.25">
      <c r="A318" s="62"/>
      <c r="B318" s="80"/>
      <c r="C318" s="7"/>
      <c r="D318" s="7"/>
      <c r="E318" s="80"/>
      <c r="F318" s="80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</row>
    <row r="319" spans="1:32" ht="12.5" x14ac:dyDescent="0.25">
      <c r="A319" s="62"/>
      <c r="B319" s="80"/>
      <c r="C319" s="7"/>
      <c r="D319" s="7"/>
      <c r="E319" s="80"/>
      <c r="F319" s="80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</row>
    <row r="320" spans="1:32" ht="12.5" x14ac:dyDescent="0.25">
      <c r="A320" s="62"/>
      <c r="B320" s="80"/>
      <c r="C320" s="7"/>
      <c r="D320" s="7"/>
      <c r="E320" s="80"/>
      <c r="F320" s="80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</row>
    <row r="321" spans="1:32" ht="12.5" x14ac:dyDescent="0.25">
      <c r="A321" s="62"/>
      <c r="B321" s="80"/>
      <c r="C321" s="7"/>
      <c r="D321" s="7"/>
      <c r="E321" s="80"/>
      <c r="F321" s="80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</row>
    <row r="322" spans="1:32" ht="12.5" x14ac:dyDescent="0.25">
      <c r="A322" s="62"/>
      <c r="B322" s="80"/>
      <c r="C322" s="7"/>
      <c r="D322" s="7"/>
      <c r="E322" s="80"/>
      <c r="F322" s="80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</row>
    <row r="323" spans="1:32" ht="12.5" x14ac:dyDescent="0.25">
      <c r="A323" s="62"/>
      <c r="B323" s="80"/>
      <c r="C323" s="7"/>
      <c r="D323" s="7"/>
      <c r="E323" s="80"/>
      <c r="F323" s="80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</row>
    <row r="324" spans="1:32" ht="12.5" x14ac:dyDescent="0.25">
      <c r="A324" s="62"/>
      <c r="B324" s="80"/>
      <c r="C324" s="7"/>
      <c r="D324" s="7"/>
      <c r="E324" s="80"/>
      <c r="F324" s="80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</row>
    <row r="325" spans="1:32" ht="12.5" x14ac:dyDescent="0.25">
      <c r="A325" s="62"/>
      <c r="B325" s="80"/>
      <c r="C325" s="7"/>
      <c r="D325" s="7"/>
      <c r="E325" s="80"/>
      <c r="F325" s="80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 spans="1:32" ht="12.5" x14ac:dyDescent="0.25">
      <c r="A326" s="62"/>
      <c r="B326" s="80"/>
      <c r="C326" s="7"/>
      <c r="D326" s="7"/>
      <c r="E326" s="80"/>
      <c r="F326" s="80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</row>
    <row r="327" spans="1:32" ht="12.5" x14ac:dyDescent="0.25">
      <c r="A327" s="62"/>
      <c r="B327" s="80"/>
      <c r="C327" s="7"/>
      <c r="D327" s="7"/>
      <c r="E327" s="80"/>
      <c r="F327" s="80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</row>
    <row r="328" spans="1:32" ht="12.5" x14ac:dyDescent="0.25">
      <c r="A328" s="62"/>
      <c r="B328" s="80"/>
      <c r="C328" s="7"/>
      <c r="D328" s="7"/>
      <c r="E328" s="80"/>
      <c r="F328" s="80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</row>
    <row r="329" spans="1:32" ht="12.5" x14ac:dyDescent="0.25">
      <c r="A329" s="62"/>
      <c r="B329" s="80"/>
      <c r="C329" s="7"/>
      <c r="D329" s="7"/>
      <c r="E329" s="80"/>
      <c r="F329" s="80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</row>
    <row r="330" spans="1:32" ht="12.5" x14ac:dyDescent="0.25">
      <c r="A330" s="62"/>
      <c r="B330" s="80"/>
      <c r="C330" s="7"/>
      <c r="D330" s="7"/>
      <c r="E330" s="80"/>
      <c r="F330" s="80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</row>
    <row r="331" spans="1:32" ht="12.5" x14ac:dyDescent="0.25">
      <c r="A331" s="62"/>
      <c r="B331" s="80"/>
      <c r="C331" s="7"/>
      <c r="D331" s="7"/>
      <c r="E331" s="80"/>
      <c r="F331" s="80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</row>
    <row r="332" spans="1:32" ht="12.5" x14ac:dyDescent="0.25">
      <c r="A332" s="62"/>
      <c r="B332" s="80"/>
      <c r="C332" s="7"/>
      <c r="D332" s="7"/>
      <c r="E332" s="80"/>
      <c r="F332" s="80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spans="1:32" ht="12.5" x14ac:dyDescent="0.25">
      <c r="A333" s="62"/>
      <c r="B333" s="80"/>
      <c r="C333" s="7"/>
      <c r="D333" s="7"/>
      <c r="E333" s="80"/>
      <c r="F333" s="80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</row>
    <row r="334" spans="1:32" ht="12.5" x14ac:dyDescent="0.25">
      <c r="A334" s="62"/>
      <c r="B334" s="80"/>
      <c r="C334" s="7"/>
      <c r="D334" s="7"/>
      <c r="E334" s="80"/>
      <c r="F334" s="80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 spans="1:32" ht="12.5" x14ac:dyDescent="0.25">
      <c r="A335" s="62"/>
      <c r="B335" s="80"/>
      <c r="C335" s="7"/>
      <c r="D335" s="7"/>
      <c r="E335" s="80"/>
      <c r="F335" s="80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</row>
    <row r="336" spans="1:32" ht="12.5" x14ac:dyDescent="0.25">
      <c r="A336" s="62"/>
      <c r="B336" s="80"/>
      <c r="C336" s="7"/>
      <c r="D336" s="7"/>
      <c r="E336" s="80"/>
      <c r="F336" s="80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</row>
    <row r="337" spans="1:32" ht="12.5" x14ac:dyDescent="0.25">
      <c r="A337" s="62"/>
      <c r="B337" s="80"/>
      <c r="C337" s="7"/>
      <c r="D337" s="7"/>
      <c r="E337" s="80"/>
      <c r="F337" s="80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</row>
    <row r="338" spans="1:32" ht="12.5" x14ac:dyDescent="0.25">
      <c r="A338" s="62"/>
      <c r="B338" s="80"/>
      <c r="C338" s="7"/>
      <c r="D338" s="7"/>
      <c r="E338" s="80"/>
      <c r="F338" s="80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</row>
    <row r="339" spans="1:32" ht="12.5" x14ac:dyDescent="0.25">
      <c r="A339" s="62"/>
      <c r="B339" s="80"/>
      <c r="C339" s="7"/>
      <c r="D339" s="7"/>
      <c r="E339" s="80"/>
      <c r="F339" s="80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</row>
    <row r="340" spans="1:32" ht="12.5" x14ac:dyDescent="0.25">
      <c r="A340" s="62"/>
      <c r="B340" s="80"/>
      <c r="C340" s="7"/>
      <c r="D340" s="7"/>
      <c r="E340" s="80"/>
      <c r="F340" s="80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</row>
    <row r="341" spans="1:32" ht="12.5" x14ac:dyDescent="0.25">
      <c r="A341" s="62"/>
      <c r="B341" s="80"/>
      <c r="C341" s="7"/>
      <c r="D341" s="7"/>
      <c r="E341" s="80"/>
      <c r="F341" s="80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</row>
    <row r="342" spans="1:32" ht="12.5" x14ac:dyDescent="0.25">
      <c r="A342" s="62"/>
      <c r="B342" s="80"/>
      <c r="C342" s="7"/>
      <c r="D342" s="7"/>
      <c r="E342" s="80"/>
      <c r="F342" s="80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spans="1:32" ht="12.5" x14ac:dyDescent="0.25">
      <c r="A343" s="62"/>
      <c r="B343" s="80"/>
      <c r="C343" s="7"/>
      <c r="D343" s="7"/>
      <c r="E343" s="80"/>
      <c r="F343" s="80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 spans="1:32" ht="12.5" x14ac:dyDescent="0.25">
      <c r="A344" s="62"/>
      <c r="B344" s="80"/>
      <c r="C344" s="7"/>
      <c r="D344" s="7"/>
      <c r="E344" s="80"/>
      <c r="F344" s="80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</row>
    <row r="345" spans="1:32" ht="12.5" x14ac:dyDescent="0.25">
      <c r="A345" s="62"/>
      <c r="B345" s="80"/>
      <c r="C345" s="7"/>
      <c r="D345" s="7"/>
      <c r="E345" s="80"/>
      <c r="F345" s="80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</row>
    <row r="346" spans="1:32" ht="12.5" x14ac:dyDescent="0.25">
      <c r="A346" s="62"/>
      <c r="B346" s="80"/>
      <c r="C346" s="7"/>
      <c r="D346" s="7"/>
      <c r="E346" s="80"/>
      <c r="F346" s="80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</row>
    <row r="347" spans="1:32" ht="12.5" x14ac:dyDescent="0.25">
      <c r="A347" s="62"/>
      <c r="B347" s="80"/>
      <c r="C347" s="7"/>
      <c r="D347" s="7"/>
      <c r="E347" s="80"/>
      <c r="F347" s="80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</row>
    <row r="348" spans="1:32" ht="12.5" x14ac:dyDescent="0.25">
      <c r="A348" s="62"/>
      <c r="B348" s="80"/>
      <c r="C348" s="7"/>
      <c r="D348" s="7"/>
      <c r="E348" s="80"/>
      <c r="F348" s="80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</row>
    <row r="349" spans="1:32" ht="12.5" x14ac:dyDescent="0.25">
      <c r="A349" s="62"/>
      <c r="B349" s="80"/>
      <c r="C349" s="7"/>
      <c r="D349" s="7"/>
      <c r="E349" s="80"/>
      <c r="F349" s="80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</row>
    <row r="350" spans="1:32" ht="12.5" x14ac:dyDescent="0.25">
      <c r="A350" s="62"/>
      <c r="B350" s="80"/>
      <c r="C350" s="7"/>
      <c r="D350" s="7"/>
      <c r="E350" s="80"/>
      <c r="F350" s="80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</row>
    <row r="351" spans="1:32" ht="12.5" x14ac:dyDescent="0.25">
      <c r="A351" s="62"/>
      <c r="B351" s="80"/>
      <c r="C351" s="7"/>
      <c r="D351" s="7"/>
      <c r="E351" s="80"/>
      <c r="F351" s="80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</row>
    <row r="352" spans="1:32" ht="12.5" x14ac:dyDescent="0.25">
      <c r="A352" s="62"/>
      <c r="B352" s="80"/>
      <c r="C352" s="7"/>
      <c r="D352" s="7"/>
      <c r="E352" s="80"/>
      <c r="F352" s="80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 spans="1:32" ht="12.5" x14ac:dyDescent="0.25">
      <c r="A353" s="62"/>
      <c r="B353" s="80"/>
      <c r="C353" s="7"/>
      <c r="D353" s="7"/>
      <c r="E353" s="80"/>
      <c r="F353" s="80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spans="1:32" ht="12.5" x14ac:dyDescent="0.25">
      <c r="A354" s="62"/>
      <c r="B354" s="80"/>
      <c r="C354" s="7"/>
      <c r="D354" s="7"/>
      <c r="E354" s="80"/>
      <c r="F354" s="80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spans="1:32" ht="12.5" x14ac:dyDescent="0.25">
      <c r="A355" s="62"/>
      <c r="B355" s="80"/>
      <c r="C355" s="7"/>
      <c r="D355" s="7"/>
      <c r="E355" s="80"/>
      <c r="F355" s="80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spans="1:32" ht="12.5" x14ac:dyDescent="0.25">
      <c r="A356" s="62"/>
      <c r="B356" s="80"/>
      <c r="C356" s="7"/>
      <c r="D356" s="7"/>
      <c r="E356" s="80"/>
      <c r="F356" s="80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</row>
    <row r="357" spans="1:32" ht="12.5" x14ac:dyDescent="0.25">
      <c r="A357" s="62"/>
      <c r="B357" s="80"/>
      <c r="C357" s="7"/>
      <c r="D357" s="7"/>
      <c r="E357" s="80"/>
      <c r="F357" s="80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</row>
    <row r="358" spans="1:32" ht="12.5" x14ac:dyDescent="0.25">
      <c r="A358" s="62"/>
      <c r="B358" s="80"/>
      <c r="C358" s="7"/>
      <c r="D358" s="7"/>
      <c r="E358" s="80"/>
      <c r="F358" s="80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spans="1:32" ht="12.5" x14ac:dyDescent="0.25">
      <c r="A359" s="62"/>
      <c r="B359" s="80"/>
      <c r="C359" s="7"/>
      <c r="D359" s="7"/>
      <c r="E359" s="80"/>
      <c r="F359" s="80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</row>
    <row r="360" spans="1:32" ht="12.5" x14ac:dyDescent="0.25">
      <c r="A360" s="62"/>
      <c r="B360" s="80"/>
      <c r="C360" s="7"/>
      <c r="D360" s="7"/>
      <c r="E360" s="80"/>
      <c r="F360" s="80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</row>
    <row r="361" spans="1:32" ht="12.5" x14ac:dyDescent="0.25">
      <c r="A361" s="62"/>
      <c r="B361" s="80"/>
      <c r="C361" s="7"/>
      <c r="D361" s="7"/>
      <c r="E361" s="80"/>
      <c r="F361" s="80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 spans="1:32" ht="12.5" x14ac:dyDescent="0.25">
      <c r="A362" s="62"/>
      <c r="B362" s="80"/>
      <c r="C362" s="7"/>
      <c r="D362" s="7"/>
      <c r="E362" s="80"/>
      <c r="F362" s="80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</row>
    <row r="363" spans="1:32" ht="12.5" x14ac:dyDescent="0.25">
      <c r="A363" s="62"/>
      <c r="B363" s="80"/>
      <c r="C363" s="7"/>
      <c r="D363" s="7"/>
      <c r="E363" s="80"/>
      <c r="F363" s="80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</row>
    <row r="364" spans="1:32" ht="12.5" x14ac:dyDescent="0.25">
      <c r="A364" s="62"/>
      <c r="B364" s="80"/>
      <c r="C364" s="7"/>
      <c r="D364" s="7"/>
      <c r="E364" s="80"/>
      <c r="F364" s="80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</row>
    <row r="365" spans="1:32" ht="12.5" x14ac:dyDescent="0.25">
      <c r="A365" s="62"/>
      <c r="B365" s="80"/>
      <c r="C365" s="7"/>
      <c r="D365" s="7"/>
      <c r="E365" s="80"/>
      <c r="F365" s="80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</row>
    <row r="366" spans="1:32" ht="12.5" x14ac:dyDescent="0.25">
      <c r="A366" s="62"/>
      <c r="B366" s="80"/>
      <c r="C366" s="7"/>
      <c r="D366" s="7"/>
      <c r="E366" s="80"/>
      <c r="F366" s="80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</row>
    <row r="367" spans="1:32" ht="12.5" x14ac:dyDescent="0.25">
      <c r="A367" s="62"/>
      <c r="B367" s="80"/>
      <c r="C367" s="7"/>
      <c r="D367" s="7"/>
      <c r="E367" s="80"/>
      <c r="F367" s="80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</row>
    <row r="368" spans="1:32" ht="12.5" x14ac:dyDescent="0.25">
      <c r="A368" s="62"/>
      <c r="B368" s="80"/>
      <c r="C368" s="7"/>
      <c r="D368" s="7"/>
      <c r="E368" s="80"/>
      <c r="F368" s="80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</row>
    <row r="369" spans="1:32" ht="12.5" x14ac:dyDescent="0.25">
      <c r="A369" s="62"/>
      <c r="B369" s="80"/>
      <c r="C369" s="7"/>
      <c r="D369" s="7"/>
      <c r="E369" s="80"/>
      <c r="F369" s="80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</row>
    <row r="370" spans="1:32" ht="12.5" x14ac:dyDescent="0.25">
      <c r="A370" s="62"/>
      <c r="B370" s="80"/>
      <c r="C370" s="7"/>
      <c r="D370" s="7"/>
      <c r="E370" s="80"/>
      <c r="F370" s="80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 spans="1:32" ht="12.5" x14ac:dyDescent="0.25">
      <c r="A371" s="62"/>
      <c r="B371" s="80"/>
      <c r="C371" s="7"/>
      <c r="D371" s="7"/>
      <c r="E371" s="80"/>
      <c r="F371" s="80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</row>
    <row r="372" spans="1:32" ht="12.5" x14ac:dyDescent="0.25">
      <c r="A372" s="62"/>
      <c r="B372" s="80"/>
      <c r="C372" s="7"/>
      <c r="D372" s="7"/>
      <c r="E372" s="80"/>
      <c r="F372" s="80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</row>
    <row r="373" spans="1:32" ht="12.5" x14ac:dyDescent="0.25">
      <c r="A373" s="62"/>
      <c r="B373" s="80"/>
      <c r="C373" s="7"/>
      <c r="D373" s="7"/>
      <c r="E373" s="80"/>
      <c r="F373" s="80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</row>
    <row r="374" spans="1:32" ht="12.5" x14ac:dyDescent="0.25">
      <c r="A374" s="62"/>
      <c r="B374" s="80"/>
      <c r="C374" s="7"/>
      <c r="D374" s="7"/>
      <c r="E374" s="80"/>
      <c r="F374" s="80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</row>
    <row r="375" spans="1:32" ht="12.5" x14ac:dyDescent="0.25">
      <c r="A375" s="62"/>
      <c r="B375" s="80"/>
      <c r="C375" s="7"/>
      <c r="D375" s="7"/>
      <c r="E375" s="80"/>
      <c r="F375" s="80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</row>
    <row r="376" spans="1:32" ht="12.5" x14ac:dyDescent="0.25">
      <c r="A376" s="62"/>
      <c r="B376" s="80"/>
      <c r="C376" s="7"/>
      <c r="D376" s="7"/>
      <c r="E376" s="80"/>
      <c r="F376" s="80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</row>
    <row r="377" spans="1:32" ht="12.5" x14ac:dyDescent="0.25">
      <c r="A377" s="62"/>
      <c r="B377" s="80"/>
      <c r="C377" s="7"/>
      <c r="D377" s="7"/>
      <c r="E377" s="80"/>
      <c r="F377" s="80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</row>
    <row r="378" spans="1:32" ht="12.5" x14ac:dyDescent="0.25">
      <c r="A378" s="62"/>
      <c r="B378" s="80"/>
      <c r="C378" s="7"/>
      <c r="D378" s="7"/>
      <c r="E378" s="80"/>
      <c r="F378" s="80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</row>
    <row r="379" spans="1:32" ht="12.5" x14ac:dyDescent="0.25">
      <c r="A379" s="62"/>
      <c r="B379" s="80"/>
      <c r="C379" s="7"/>
      <c r="D379" s="7"/>
      <c r="E379" s="80"/>
      <c r="F379" s="80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spans="1:32" ht="12.5" x14ac:dyDescent="0.25">
      <c r="A380" s="62"/>
      <c r="B380" s="80"/>
      <c r="C380" s="7"/>
      <c r="D380" s="7"/>
      <c r="E380" s="80"/>
      <c r="F380" s="80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</row>
    <row r="381" spans="1:32" ht="12.5" x14ac:dyDescent="0.25">
      <c r="A381" s="62"/>
      <c r="B381" s="80"/>
      <c r="C381" s="7"/>
      <c r="D381" s="7"/>
      <c r="E381" s="80"/>
      <c r="F381" s="80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</row>
    <row r="382" spans="1:32" ht="12.5" x14ac:dyDescent="0.25">
      <c r="A382" s="62"/>
      <c r="B382" s="80"/>
      <c r="C382" s="7"/>
      <c r="D382" s="7"/>
      <c r="E382" s="80"/>
      <c r="F382" s="80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</row>
    <row r="383" spans="1:32" ht="12.5" x14ac:dyDescent="0.25">
      <c r="A383" s="62"/>
      <c r="B383" s="80"/>
      <c r="C383" s="7"/>
      <c r="D383" s="7"/>
      <c r="E383" s="80"/>
      <c r="F383" s="80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</row>
    <row r="384" spans="1:32" ht="12.5" x14ac:dyDescent="0.25">
      <c r="A384" s="62"/>
      <c r="B384" s="80"/>
      <c r="C384" s="7"/>
      <c r="D384" s="7"/>
      <c r="E384" s="80"/>
      <c r="F384" s="80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</row>
    <row r="385" spans="1:32" ht="12.5" x14ac:dyDescent="0.25">
      <c r="A385" s="62"/>
      <c r="B385" s="80"/>
      <c r="C385" s="7"/>
      <c r="D385" s="7"/>
      <c r="E385" s="80"/>
      <c r="F385" s="80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</row>
    <row r="386" spans="1:32" ht="12.5" x14ac:dyDescent="0.25">
      <c r="A386" s="62"/>
      <c r="B386" s="80"/>
      <c r="C386" s="7"/>
      <c r="D386" s="7"/>
      <c r="E386" s="80"/>
      <c r="F386" s="80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</row>
    <row r="387" spans="1:32" ht="12.5" x14ac:dyDescent="0.25">
      <c r="A387" s="62"/>
      <c r="B387" s="80"/>
      <c r="C387" s="7"/>
      <c r="D387" s="7"/>
      <c r="E387" s="80"/>
      <c r="F387" s="80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</row>
    <row r="388" spans="1:32" ht="12.5" x14ac:dyDescent="0.25">
      <c r="A388" s="62"/>
      <c r="B388" s="80"/>
      <c r="C388" s="7"/>
      <c r="D388" s="7"/>
      <c r="E388" s="80"/>
      <c r="F388" s="80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 spans="1:32" ht="12.5" x14ac:dyDescent="0.25">
      <c r="A389" s="62"/>
      <c r="B389" s="80"/>
      <c r="C389" s="7"/>
      <c r="D389" s="7"/>
      <c r="E389" s="80"/>
      <c r="F389" s="80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</row>
    <row r="390" spans="1:32" ht="12.5" x14ac:dyDescent="0.25">
      <c r="A390" s="62"/>
      <c r="B390" s="80"/>
      <c r="C390" s="7"/>
      <c r="D390" s="7"/>
      <c r="E390" s="80"/>
      <c r="F390" s="80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</row>
    <row r="391" spans="1:32" ht="12.5" x14ac:dyDescent="0.25">
      <c r="A391" s="62"/>
      <c r="B391" s="80"/>
      <c r="C391" s="7"/>
      <c r="D391" s="7"/>
      <c r="E391" s="80"/>
      <c r="F391" s="80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</row>
    <row r="392" spans="1:32" ht="12.5" x14ac:dyDescent="0.25">
      <c r="A392" s="62"/>
      <c r="B392" s="80"/>
      <c r="C392" s="7"/>
      <c r="D392" s="7"/>
      <c r="E392" s="80"/>
      <c r="F392" s="80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</row>
    <row r="393" spans="1:32" ht="12.5" x14ac:dyDescent="0.25">
      <c r="A393" s="62"/>
      <c r="B393" s="80"/>
      <c r="C393" s="7"/>
      <c r="D393" s="7"/>
      <c r="E393" s="80"/>
      <c r="F393" s="80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</row>
    <row r="394" spans="1:32" ht="12.5" x14ac:dyDescent="0.25">
      <c r="A394" s="62"/>
      <c r="B394" s="80"/>
      <c r="C394" s="7"/>
      <c r="D394" s="7"/>
      <c r="E394" s="80"/>
      <c r="F394" s="80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</row>
    <row r="395" spans="1:32" ht="12.5" x14ac:dyDescent="0.25">
      <c r="A395" s="62"/>
      <c r="B395" s="80"/>
      <c r="C395" s="7"/>
      <c r="D395" s="7"/>
      <c r="E395" s="80"/>
      <c r="F395" s="80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</row>
    <row r="396" spans="1:32" ht="12.5" x14ac:dyDescent="0.25">
      <c r="A396" s="62"/>
      <c r="B396" s="80"/>
      <c r="C396" s="7"/>
      <c r="D396" s="7"/>
      <c r="E396" s="80"/>
      <c r="F396" s="80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</row>
    <row r="397" spans="1:32" ht="12.5" x14ac:dyDescent="0.25">
      <c r="A397" s="62"/>
      <c r="B397" s="80"/>
      <c r="C397" s="7"/>
      <c r="D397" s="7"/>
      <c r="E397" s="80"/>
      <c r="F397" s="80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 spans="1:32" ht="12.5" x14ac:dyDescent="0.25">
      <c r="A398" s="62"/>
      <c r="B398" s="80"/>
      <c r="C398" s="7"/>
      <c r="D398" s="7"/>
      <c r="E398" s="80"/>
      <c r="F398" s="80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</row>
    <row r="399" spans="1:32" ht="12.5" x14ac:dyDescent="0.25">
      <c r="A399" s="62"/>
      <c r="B399" s="80"/>
      <c r="C399" s="7"/>
      <c r="D399" s="7"/>
      <c r="E399" s="80"/>
      <c r="F399" s="80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</row>
    <row r="400" spans="1:32" ht="12.5" x14ac:dyDescent="0.25">
      <c r="A400" s="62"/>
      <c r="B400" s="80"/>
      <c r="C400" s="7"/>
      <c r="D400" s="7"/>
      <c r="E400" s="80"/>
      <c r="F400" s="80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spans="1:32" ht="12.5" x14ac:dyDescent="0.25">
      <c r="A401" s="62"/>
      <c r="B401" s="80"/>
      <c r="C401" s="7"/>
      <c r="D401" s="7"/>
      <c r="E401" s="80"/>
      <c r="F401" s="80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  <row r="402" spans="1:32" ht="12.5" x14ac:dyDescent="0.25">
      <c r="A402" s="62"/>
      <c r="B402" s="80"/>
      <c r="C402" s="7"/>
      <c r="D402" s="7"/>
      <c r="E402" s="80"/>
      <c r="F402" s="80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</row>
    <row r="403" spans="1:32" ht="12.5" x14ac:dyDescent="0.25">
      <c r="A403" s="62"/>
      <c r="B403" s="80"/>
      <c r="C403" s="7"/>
      <c r="D403" s="7"/>
      <c r="E403" s="80"/>
      <c r="F403" s="80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</row>
    <row r="404" spans="1:32" ht="12.5" x14ac:dyDescent="0.25">
      <c r="A404" s="62"/>
      <c r="B404" s="80"/>
      <c r="C404" s="7"/>
      <c r="D404" s="7"/>
      <c r="E404" s="80"/>
      <c r="F404" s="80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</row>
    <row r="405" spans="1:32" ht="12.5" x14ac:dyDescent="0.25">
      <c r="A405" s="62"/>
      <c r="B405" s="80"/>
      <c r="C405" s="7"/>
      <c r="D405" s="7"/>
      <c r="E405" s="80"/>
      <c r="F405" s="80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</row>
    <row r="406" spans="1:32" ht="12.5" x14ac:dyDescent="0.25">
      <c r="A406" s="62"/>
      <c r="B406" s="80"/>
      <c r="C406" s="7"/>
      <c r="D406" s="7"/>
      <c r="E406" s="80"/>
      <c r="F406" s="80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 spans="1:32" ht="12.5" x14ac:dyDescent="0.25">
      <c r="A407" s="62"/>
      <c r="B407" s="80"/>
      <c r="C407" s="7"/>
      <c r="D407" s="7"/>
      <c r="E407" s="80"/>
      <c r="F407" s="80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 spans="1:32" ht="12.5" x14ac:dyDescent="0.25">
      <c r="A408" s="62"/>
      <c r="B408" s="80"/>
      <c r="C408" s="7"/>
      <c r="D408" s="7"/>
      <c r="E408" s="80"/>
      <c r="F408" s="80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</row>
    <row r="409" spans="1:32" ht="12.5" x14ac:dyDescent="0.25">
      <c r="A409" s="62"/>
      <c r="B409" s="80"/>
      <c r="C409" s="7"/>
      <c r="D409" s="7"/>
      <c r="E409" s="80"/>
      <c r="F409" s="80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</row>
    <row r="410" spans="1:32" ht="12.5" x14ac:dyDescent="0.25">
      <c r="A410" s="62"/>
      <c r="B410" s="80"/>
      <c r="C410" s="7"/>
      <c r="D410" s="7"/>
      <c r="E410" s="80"/>
      <c r="F410" s="80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</row>
    <row r="411" spans="1:32" ht="12.5" x14ac:dyDescent="0.25">
      <c r="A411" s="62"/>
      <c r="B411" s="80"/>
      <c r="C411" s="7"/>
      <c r="D411" s="7"/>
      <c r="E411" s="80"/>
      <c r="F411" s="80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</row>
    <row r="412" spans="1:32" ht="12.5" x14ac:dyDescent="0.25">
      <c r="A412" s="62"/>
      <c r="B412" s="80"/>
      <c r="C412" s="7"/>
      <c r="D412" s="7"/>
      <c r="E412" s="80"/>
      <c r="F412" s="80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</row>
    <row r="413" spans="1:32" ht="12.5" x14ac:dyDescent="0.25">
      <c r="A413" s="62"/>
      <c r="B413" s="80"/>
      <c r="C413" s="7"/>
      <c r="D413" s="7"/>
      <c r="E413" s="80"/>
      <c r="F413" s="80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</row>
    <row r="414" spans="1:32" ht="12.5" x14ac:dyDescent="0.25">
      <c r="A414" s="62"/>
      <c r="B414" s="80"/>
      <c r="C414" s="7"/>
      <c r="D414" s="7"/>
      <c r="E414" s="80"/>
      <c r="F414" s="80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</row>
    <row r="415" spans="1:32" ht="12.5" x14ac:dyDescent="0.25">
      <c r="A415" s="62"/>
      <c r="B415" s="80"/>
      <c r="C415" s="7"/>
      <c r="D415" s="7"/>
      <c r="E415" s="80"/>
      <c r="F415" s="80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 spans="1:32" ht="12.5" x14ac:dyDescent="0.25">
      <c r="A416" s="62"/>
      <c r="B416" s="80"/>
      <c r="C416" s="7"/>
      <c r="D416" s="7"/>
      <c r="E416" s="80"/>
      <c r="F416" s="80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</row>
    <row r="417" spans="1:32" ht="12.5" x14ac:dyDescent="0.25">
      <c r="A417" s="62"/>
      <c r="B417" s="80"/>
      <c r="C417" s="7"/>
      <c r="D417" s="7"/>
      <c r="E417" s="80"/>
      <c r="F417" s="80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</row>
    <row r="418" spans="1:32" ht="12.5" x14ac:dyDescent="0.25">
      <c r="A418" s="62"/>
      <c r="B418" s="80"/>
      <c r="C418" s="7"/>
      <c r="D418" s="7"/>
      <c r="E418" s="80"/>
      <c r="F418" s="80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</row>
    <row r="419" spans="1:32" ht="12.5" x14ac:dyDescent="0.25">
      <c r="A419" s="62"/>
      <c r="B419" s="80"/>
      <c r="C419" s="7"/>
      <c r="D419" s="7"/>
      <c r="E419" s="80"/>
      <c r="F419" s="80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</row>
    <row r="420" spans="1:32" ht="12.5" x14ac:dyDescent="0.25">
      <c r="A420" s="62"/>
      <c r="B420" s="80"/>
      <c r="C420" s="7"/>
      <c r="D420" s="7"/>
      <c r="E420" s="80"/>
      <c r="F420" s="80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</row>
    <row r="421" spans="1:32" ht="12.5" x14ac:dyDescent="0.25">
      <c r="A421" s="62"/>
      <c r="B421" s="80"/>
      <c r="C421" s="7"/>
      <c r="D421" s="7"/>
      <c r="E421" s="80"/>
      <c r="F421" s="80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</row>
    <row r="422" spans="1:32" ht="12.5" x14ac:dyDescent="0.25">
      <c r="A422" s="62"/>
      <c r="B422" s="80"/>
      <c r="C422" s="7"/>
      <c r="D422" s="7"/>
      <c r="E422" s="80"/>
      <c r="F422" s="80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</row>
    <row r="423" spans="1:32" ht="12.5" x14ac:dyDescent="0.25">
      <c r="A423" s="62"/>
      <c r="B423" s="80"/>
      <c r="C423" s="7"/>
      <c r="D423" s="7"/>
      <c r="E423" s="80"/>
      <c r="F423" s="80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</row>
    <row r="424" spans="1:32" ht="12.5" x14ac:dyDescent="0.25">
      <c r="A424" s="62"/>
      <c r="B424" s="80"/>
      <c r="C424" s="7"/>
      <c r="D424" s="7"/>
      <c r="E424" s="80"/>
      <c r="F424" s="80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 spans="1:32" ht="12.5" x14ac:dyDescent="0.25">
      <c r="A425" s="62"/>
      <c r="B425" s="80"/>
      <c r="C425" s="7"/>
      <c r="D425" s="7"/>
      <c r="E425" s="80"/>
      <c r="F425" s="80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</row>
    <row r="426" spans="1:32" ht="12.5" x14ac:dyDescent="0.25">
      <c r="A426" s="62"/>
      <c r="B426" s="80"/>
      <c r="C426" s="7"/>
      <c r="D426" s="7"/>
      <c r="E426" s="80"/>
      <c r="F426" s="80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</row>
    <row r="427" spans="1:32" ht="12.5" x14ac:dyDescent="0.25">
      <c r="A427" s="62"/>
      <c r="B427" s="80"/>
      <c r="C427" s="7"/>
      <c r="D427" s="7"/>
      <c r="E427" s="80"/>
      <c r="F427" s="80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</row>
    <row r="428" spans="1:32" ht="12.5" x14ac:dyDescent="0.25">
      <c r="A428" s="62"/>
      <c r="B428" s="80"/>
      <c r="C428" s="7"/>
      <c r="D428" s="7"/>
      <c r="E428" s="80"/>
      <c r="F428" s="80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</row>
    <row r="429" spans="1:32" ht="12.5" x14ac:dyDescent="0.25">
      <c r="A429" s="62"/>
      <c r="B429" s="80"/>
      <c r="C429" s="7"/>
      <c r="D429" s="7"/>
      <c r="E429" s="80"/>
      <c r="F429" s="80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</row>
    <row r="430" spans="1:32" ht="12.5" x14ac:dyDescent="0.25">
      <c r="A430" s="62"/>
      <c r="B430" s="80"/>
      <c r="C430" s="7"/>
      <c r="D430" s="7"/>
      <c r="E430" s="80"/>
      <c r="F430" s="80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</row>
    <row r="431" spans="1:32" ht="12.5" x14ac:dyDescent="0.25">
      <c r="A431" s="62"/>
      <c r="B431" s="80"/>
      <c r="C431" s="7"/>
      <c r="D431" s="7"/>
      <c r="E431" s="80"/>
      <c r="F431" s="80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</row>
    <row r="432" spans="1:32" ht="12.5" x14ac:dyDescent="0.25">
      <c r="A432" s="62"/>
      <c r="B432" s="80"/>
      <c r="C432" s="7"/>
      <c r="D432" s="7"/>
      <c r="E432" s="80"/>
      <c r="F432" s="80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</row>
    <row r="433" spans="1:32" ht="12.5" x14ac:dyDescent="0.25">
      <c r="A433" s="62"/>
      <c r="B433" s="80"/>
      <c r="C433" s="7"/>
      <c r="D433" s="7"/>
      <c r="E433" s="80"/>
      <c r="F433" s="80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 spans="1:32" ht="12.5" x14ac:dyDescent="0.25">
      <c r="A434" s="62"/>
      <c r="B434" s="80"/>
      <c r="C434" s="7"/>
      <c r="D434" s="7"/>
      <c r="E434" s="80"/>
      <c r="F434" s="80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</row>
    <row r="435" spans="1:32" ht="12.5" x14ac:dyDescent="0.25">
      <c r="A435" s="62"/>
      <c r="B435" s="80"/>
      <c r="C435" s="7"/>
      <c r="D435" s="7"/>
      <c r="E435" s="80"/>
      <c r="F435" s="80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</row>
    <row r="436" spans="1:32" ht="12.5" x14ac:dyDescent="0.25">
      <c r="A436" s="62"/>
      <c r="B436" s="80"/>
      <c r="C436" s="7"/>
      <c r="D436" s="7"/>
      <c r="E436" s="80"/>
      <c r="F436" s="80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</row>
    <row r="437" spans="1:32" ht="12.5" x14ac:dyDescent="0.25">
      <c r="A437" s="62"/>
      <c r="B437" s="80"/>
      <c r="C437" s="7"/>
      <c r="D437" s="7"/>
      <c r="E437" s="80"/>
      <c r="F437" s="80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</row>
    <row r="438" spans="1:32" ht="12.5" x14ac:dyDescent="0.25">
      <c r="A438" s="62"/>
      <c r="B438" s="80"/>
      <c r="C438" s="7"/>
      <c r="D438" s="7"/>
      <c r="E438" s="80"/>
      <c r="F438" s="80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</row>
    <row r="439" spans="1:32" ht="12.5" x14ac:dyDescent="0.25">
      <c r="A439" s="62"/>
      <c r="B439" s="80"/>
      <c r="C439" s="7"/>
      <c r="D439" s="7"/>
      <c r="E439" s="80"/>
      <c r="F439" s="80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</row>
    <row r="440" spans="1:32" ht="12.5" x14ac:dyDescent="0.25">
      <c r="A440" s="62"/>
      <c r="B440" s="80"/>
      <c r="C440" s="7"/>
      <c r="D440" s="7"/>
      <c r="E440" s="80"/>
      <c r="F440" s="80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</row>
    <row r="441" spans="1:32" ht="12.5" x14ac:dyDescent="0.25">
      <c r="A441" s="62"/>
      <c r="B441" s="80"/>
      <c r="C441" s="7"/>
      <c r="D441" s="7"/>
      <c r="E441" s="80"/>
      <c r="F441" s="80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</row>
    <row r="442" spans="1:32" ht="12.5" x14ac:dyDescent="0.25">
      <c r="A442" s="62"/>
      <c r="B442" s="80"/>
      <c r="C442" s="7"/>
      <c r="D442" s="7"/>
      <c r="E442" s="80"/>
      <c r="F442" s="80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 spans="1:32" ht="12.5" x14ac:dyDescent="0.25">
      <c r="A443" s="62"/>
      <c r="B443" s="80"/>
      <c r="C443" s="7"/>
      <c r="D443" s="7"/>
      <c r="E443" s="80"/>
      <c r="F443" s="80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</row>
    <row r="444" spans="1:32" ht="12.5" x14ac:dyDescent="0.25">
      <c r="A444" s="62"/>
      <c r="B444" s="80"/>
      <c r="C444" s="7"/>
      <c r="D444" s="7"/>
      <c r="E444" s="80"/>
      <c r="F444" s="80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</row>
    <row r="445" spans="1:32" ht="12.5" x14ac:dyDescent="0.25">
      <c r="A445" s="62"/>
      <c r="B445" s="80"/>
      <c r="C445" s="7"/>
      <c r="D445" s="7"/>
      <c r="E445" s="80"/>
      <c r="F445" s="80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</row>
    <row r="446" spans="1:32" ht="12.5" x14ac:dyDescent="0.25">
      <c r="A446" s="62"/>
      <c r="B446" s="80"/>
      <c r="C446" s="7"/>
      <c r="D446" s="7"/>
      <c r="E446" s="80"/>
      <c r="F446" s="80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</row>
    <row r="447" spans="1:32" ht="12.5" x14ac:dyDescent="0.25">
      <c r="A447" s="62"/>
      <c r="B447" s="80"/>
      <c r="C447" s="7"/>
      <c r="D447" s="7"/>
      <c r="E447" s="80"/>
      <c r="F447" s="80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</row>
    <row r="448" spans="1:32" ht="12.5" x14ac:dyDescent="0.25">
      <c r="A448" s="62"/>
      <c r="B448" s="80"/>
      <c r="C448" s="7"/>
      <c r="D448" s="7"/>
      <c r="E448" s="80"/>
      <c r="F448" s="80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</row>
    <row r="449" spans="1:32" ht="12.5" x14ac:dyDescent="0.25">
      <c r="A449" s="62"/>
      <c r="B449" s="80"/>
      <c r="C449" s="7"/>
      <c r="D449" s="7"/>
      <c r="E449" s="80"/>
      <c r="F449" s="80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</row>
    <row r="450" spans="1:32" ht="12.5" x14ac:dyDescent="0.25">
      <c r="A450" s="62"/>
      <c r="B450" s="80"/>
      <c r="C450" s="7"/>
      <c r="D450" s="7"/>
      <c r="E450" s="80"/>
      <c r="F450" s="80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</row>
    <row r="451" spans="1:32" ht="12.5" x14ac:dyDescent="0.25">
      <c r="A451" s="62"/>
      <c r="B451" s="80"/>
      <c r="C451" s="7"/>
      <c r="D451" s="7"/>
      <c r="E451" s="80"/>
      <c r="F451" s="80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 spans="1:32" ht="12.5" x14ac:dyDescent="0.25">
      <c r="A452" s="62"/>
      <c r="B452" s="80"/>
      <c r="C452" s="7"/>
      <c r="D452" s="7"/>
      <c r="E452" s="80"/>
      <c r="F452" s="80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</row>
    <row r="453" spans="1:32" ht="12.5" x14ac:dyDescent="0.25">
      <c r="A453" s="62"/>
      <c r="B453" s="80"/>
      <c r="C453" s="7"/>
      <c r="D453" s="7"/>
      <c r="E453" s="80"/>
      <c r="F453" s="80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</row>
    <row r="454" spans="1:32" ht="12.5" x14ac:dyDescent="0.25">
      <c r="A454" s="62"/>
      <c r="B454" s="80"/>
      <c r="C454" s="7"/>
      <c r="D454" s="7"/>
      <c r="E454" s="80"/>
      <c r="F454" s="80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</row>
    <row r="455" spans="1:32" ht="12.5" x14ac:dyDescent="0.25">
      <c r="A455" s="62"/>
      <c r="B455" s="80"/>
      <c r="C455" s="7"/>
      <c r="D455" s="7"/>
      <c r="E455" s="80"/>
      <c r="F455" s="80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</row>
    <row r="456" spans="1:32" ht="12.5" x14ac:dyDescent="0.25">
      <c r="A456" s="62"/>
      <c r="B456" s="80"/>
      <c r="C456" s="7"/>
      <c r="D456" s="7"/>
      <c r="E456" s="80"/>
      <c r="F456" s="80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</row>
    <row r="457" spans="1:32" ht="12.5" x14ac:dyDescent="0.25">
      <c r="A457" s="62"/>
      <c r="B457" s="80"/>
      <c r="C457" s="7"/>
      <c r="D457" s="7"/>
      <c r="E457" s="80"/>
      <c r="F457" s="80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</row>
    <row r="458" spans="1:32" ht="12.5" x14ac:dyDescent="0.25">
      <c r="A458" s="62"/>
      <c r="B458" s="80"/>
      <c r="C458" s="7"/>
      <c r="D458" s="7"/>
      <c r="E458" s="80"/>
      <c r="F458" s="80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</row>
    <row r="459" spans="1:32" ht="12.5" x14ac:dyDescent="0.25">
      <c r="A459" s="62"/>
      <c r="B459" s="80"/>
      <c r="C459" s="7"/>
      <c r="D459" s="7"/>
      <c r="E459" s="80"/>
      <c r="F459" s="80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</row>
    <row r="460" spans="1:32" ht="12.5" x14ac:dyDescent="0.25">
      <c r="A460" s="62"/>
      <c r="B460" s="80"/>
      <c r="C460" s="7"/>
      <c r="D460" s="7"/>
      <c r="E460" s="80"/>
      <c r="F460" s="80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 spans="1:32" ht="12.5" x14ac:dyDescent="0.25">
      <c r="A461" s="62"/>
      <c r="B461" s="80"/>
      <c r="C461" s="7"/>
      <c r="D461" s="7"/>
      <c r="E461" s="80"/>
      <c r="F461" s="80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</row>
    <row r="462" spans="1:32" ht="12.5" x14ac:dyDescent="0.25">
      <c r="A462" s="62"/>
      <c r="B462" s="80"/>
      <c r="C462" s="7"/>
      <c r="D462" s="7"/>
      <c r="E462" s="80"/>
      <c r="F462" s="80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</row>
    <row r="463" spans="1:32" ht="12.5" x14ac:dyDescent="0.25">
      <c r="A463" s="62"/>
      <c r="B463" s="80"/>
      <c r="C463" s="7"/>
      <c r="D463" s="7"/>
      <c r="E463" s="80"/>
      <c r="F463" s="80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</row>
    <row r="464" spans="1:32" ht="12.5" x14ac:dyDescent="0.25">
      <c r="A464" s="62"/>
      <c r="B464" s="80"/>
      <c r="C464" s="7"/>
      <c r="D464" s="7"/>
      <c r="E464" s="80"/>
      <c r="F464" s="80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</row>
    <row r="465" spans="1:32" ht="12.5" x14ac:dyDescent="0.25">
      <c r="A465" s="62"/>
      <c r="B465" s="80"/>
      <c r="C465" s="7"/>
      <c r="D465" s="7"/>
      <c r="E465" s="80"/>
      <c r="F465" s="80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</row>
    <row r="466" spans="1:32" ht="12.5" x14ac:dyDescent="0.25">
      <c r="A466" s="62"/>
      <c r="B466" s="80"/>
      <c r="C466" s="7"/>
      <c r="D466" s="7"/>
      <c r="E466" s="80"/>
      <c r="F466" s="80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</row>
    <row r="467" spans="1:32" ht="12.5" x14ac:dyDescent="0.25">
      <c r="A467" s="62"/>
      <c r="B467" s="80"/>
      <c r="C467" s="7"/>
      <c r="D467" s="7"/>
      <c r="E467" s="80"/>
      <c r="F467" s="80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</row>
    <row r="468" spans="1:32" ht="12.5" x14ac:dyDescent="0.25">
      <c r="A468" s="62"/>
      <c r="B468" s="80"/>
      <c r="C468" s="7"/>
      <c r="D468" s="7"/>
      <c r="E468" s="80"/>
      <c r="F468" s="80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</row>
    <row r="469" spans="1:32" ht="12.5" x14ac:dyDescent="0.25">
      <c r="A469" s="62"/>
      <c r="B469" s="80"/>
      <c r="C469" s="7"/>
      <c r="D469" s="7"/>
      <c r="E469" s="80"/>
      <c r="F469" s="80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 spans="1:32" ht="12.5" x14ac:dyDescent="0.25">
      <c r="A470" s="62"/>
      <c r="B470" s="80"/>
      <c r="C470" s="7"/>
      <c r="D470" s="7"/>
      <c r="E470" s="80"/>
      <c r="F470" s="80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</row>
    <row r="471" spans="1:32" ht="12.5" x14ac:dyDescent="0.25">
      <c r="A471" s="62"/>
      <c r="B471" s="80"/>
      <c r="C471" s="7"/>
      <c r="D471" s="7"/>
      <c r="E471" s="80"/>
      <c r="F471" s="80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</row>
    <row r="472" spans="1:32" ht="12.5" x14ac:dyDescent="0.25">
      <c r="A472" s="62"/>
      <c r="B472" s="80"/>
      <c r="C472" s="7"/>
      <c r="D472" s="7"/>
      <c r="E472" s="80"/>
      <c r="F472" s="80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</row>
    <row r="473" spans="1:32" ht="12.5" x14ac:dyDescent="0.25">
      <c r="A473" s="62"/>
      <c r="B473" s="80"/>
      <c r="C473" s="7"/>
      <c r="D473" s="7"/>
      <c r="E473" s="80"/>
      <c r="F473" s="80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</row>
    <row r="474" spans="1:32" ht="12.5" x14ac:dyDescent="0.25">
      <c r="A474" s="62"/>
      <c r="B474" s="80"/>
      <c r="C474" s="7"/>
      <c r="D474" s="7"/>
      <c r="E474" s="80"/>
      <c r="F474" s="80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</row>
    <row r="475" spans="1:32" ht="12.5" x14ac:dyDescent="0.25">
      <c r="A475" s="62"/>
      <c r="B475" s="80"/>
      <c r="C475" s="7"/>
      <c r="D475" s="7"/>
      <c r="E475" s="80"/>
      <c r="F475" s="80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</row>
    <row r="476" spans="1:32" ht="12.5" x14ac:dyDescent="0.25">
      <c r="A476" s="62"/>
      <c r="B476" s="80"/>
      <c r="C476" s="7"/>
      <c r="D476" s="7"/>
      <c r="E476" s="80"/>
      <c r="F476" s="80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</row>
    <row r="477" spans="1:32" ht="12.5" x14ac:dyDescent="0.25">
      <c r="A477" s="62"/>
      <c r="B477" s="80"/>
      <c r="C477" s="7"/>
      <c r="D477" s="7"/>
      <c r="E477" s="80"/>
      <c r="F477" s="80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</row>
    <row r="478" spans="1:32" ht="12.5" x14ac:dyDescent="0.25">
      <c r="A478" s="62"/>
      <c r="B478" s="80"/>
      <c r="C478" s="7"/>
      <c r="D478" s="7"/>
      <c r="E478" s="80"/>
      <c r="F478" s="80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 spans="1:32" ht="12.5" x14ac:dyDescent="0.25">
      <c r="A479" s="62"/>
      <c r="B479" s="80"/>
      <c r="C479" s="7"/>
      <c r="D479" s="7"/>
      <c r="E479" s="80"/>
      <c r="F479" s="80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</row>
    <row r="480" spans="1:32" ht="12.5" x14ac:dyDescent="0.25">
      <c r="A480" s="62"/>
      <c r="B480" s="80"/>
      <c r="C480" s="7"/>
      <c r="D480" s="7"/>
      <c r="E480" s="80"/>
      <c r="F480" s="80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</row>
    <row r="481" spans="1:32" ht="12.5" x14ac:dyDescent="0.25">
      <c r="A481" s="62"/>
      <c r="B481" s="80"/>
      <c r="C481" s="7"/>
      <c r="D481" s="7"/>
      <c r="E481" s="80"/>
      <c r="F481" s="80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</row>
    <row r="482" spans="1:32" ht="12.5" x14ac:dyDescent="0.25">
      <c r="A482" s="62"/>
      <c r="B482" s="80"/>
      <c r="C482" s="7"/>
      <c r="D482" s="7"/>
      <c r="E482" s="80"/>
      <c r="F482" s="80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</row>
    <row r="483" spans="1:32" ht="12.5" x14ac:dyDescent="0.25">
      <c r="A483" s="62"/>
      <c r="B483" s="80"/>
      <c r="C483" s="7"/>
      <c r="D483" s="7"/>
      <c r="E483" s="80"/>
      <c r="F483" s="80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</row>
    <row r="484" spans="1:32" ht="12.5" x14ac:dyDescent="0.25">
      <c r="A484" s="62"/>
      <c r="B484" s="80"/>
      <c r="C484" s="7"/>
      <c r="D484" s="7"/>
      <c r="E484" s="80"/>
      <c r="F484" s="80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</row>
    <row r="485" spans="1:32" ht="12.5" x14ac:dyDescent="0.25">
      <c r="A485" s="62"/>
      <c r="B485" s="80"/>
      <c r="C485" s="7"/>
      <c r="D485" s="7"/>
      <c r="E485" s="80"/>
      <c r="F485" s="80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</row>
    <row r="486" spans="1:32" ht="12.5" x14ac:dyDescent="0.25">
      <c r="A486" s="62"/>
      <c r="B486" s="80"/>
      <c r="C486" s="7"/>
      <c r="D486" s="7"/>
      <c r="E486" s="80"/>
      <c r="F486" s="80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</row>
    <row r="487" spans="1:32" ht="12.5" x14ac:dyDescent="0.25">
      <c r="A487" s="62"/>
      <c r="B487" s="80"/>
      <c r="C487" s="7"/>
      <c r="D487" s="7"/>
      <c r="E487" s="80"/>
      <c r="F487" s="80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 spans="1:32" ht="12.5" x14ac:dyDescent="0.25">
      <c r="A488" s="62"/>
      <c r="B488" s="80"/>
      <c r="C488" s="7"/>
      <c r="D488" s="7"/>
      <c r="E488" s="80"/>
      <c r="F488" s="80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</row>
    <row r="489" spans="1:32" ht="12.5" x14ac:dyDescent="0.25">
      <c r="A489" s="62"/>
      <c r="B489" s="80"/>
      <c r="C489" s="7"/>
      <c r="D489" s="7"/>
      <c r="E489" s="80"/>
      <c r="F489" s="80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</row>
    <row r="490" spans="1:32" ht="12.5" x14ac:dyDescent="0.25">
      <c r="A490" s="62"/>
      <c r="B490" s="80"/>
      <c r="C490" s="7"/>
      <c r="D490" s="7"/>
      <c r="E490" s="80"/>
      <c r="F490" s="80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</row>
    <row r="491" spans="1:32" ht="12.5" x14ac:dyDescent="0.25">
      <c r="A491" s="62"/>
      <c r="B491" s="80"/>
      <c r="C491" s="7"/>
      <c r="D491" s="7"/>
      <c r="E491" s="80"/>
      <c r="F491" s="80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</row>
    <row r="492" spans="1:32" ht="12.5" x14ac:dyDescent="0.25">
      <c r="A492" s="62"/>
      <c r="B492" s="80"/>
      <c r="C492" s="7"/>
      <c r="D492" s="7"/>
      <c r="E492" s="80"/>
      <c r="F492" s="80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</row>
    <row r="493" spans="1:32" ht="12.5" x14ac:dyDescent="0.25">
      <c r="A493" s="62"/>
      <c r="B493" s="80"/>
      <c r="C493" s="7"/>
      <c r="D493" s="7"/>
      <c r="E493" s="80"/>
      <c r="F493" s="80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</row>
    <row r="494" spans="1:32" ht="12.5" x14ac:dyDescent="0.25">
      <c r="A494" s="62"/>
      <c r="B494" s="80"/>
      <c r="C494" s="7"/>
      <c r="D494" s="7"/>
      <c r="E494" s="80"/>
      <c r="F494" s="80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</row>
    <row r="495" spans="1:32" ht="12.5" x14ac:dyDescent="0.25">
      <c r="A495" s="62"/>
      <c r="B495" s="80"/>
      <c r="C495" s="7"/>
      <c r="D495" s="7"/>
      <c r="E495" s="80"/>
      <c r="F495" s="80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</row>
    <row r="496" spans="1:32" ht="12.5" x14ac:dyDescent="0.25">
      <c r="A496" s="62"/>
      <c r="B496" s="80"/>
      <c r="C496" s="7"/>
      <c r="D496" s="7"/>
      <c r="E496" s="80"/>
      <c r="F496" s="80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 spans="1:32" ht="12.5" x14ac:dyDescent="0.25">
      <c r="A497" s="62"/>
      <c r="B497" s="80"/>
      <c r="C497" s="7"/>
      <c r="D497" s="7"/>
      <c r="E497" s="80"/>
      <c r="F497" s="80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</row>
    <row r="498" spans="1:32" ht="12.5" x14ac:dyDescent="0.25">
      <c r="A498" s="62"/>
      <c r="B498" s="80"/>
      <c r="C498" s="7"/>
      <c r="D498" s="7"/>
      <c r="E498" s="80"/>
      <c r="F498" s="80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spans="1:32" ht="12.5" x14ac:dyDescent="0.25">
      <c r="A499" s="62"/>
      <c r="B499" s="80"/>
      <c r="C499" s="7"/>
      <c r="D499" s="7"/>
      <c r="E499" s="80"/>
      <c r="F499" s="80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</row>
    <row r="500" spans="1:32" ht="12.5" x14ac:dyDescent="0.25">
      <c r="A500" s="62"/>
      <c r="B500" s="80"/>
      <c r="C500" s="7"/>
      <c r="D500" s="7"/>
      <c r="E500" s="80"/>
      <c r="F500" s="80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</row>
    <row r="501" spans="1:32" ht="12.5" x14ac:dyDescent="0.25">
      <c r="A501" s="62"/>
      <c r="B501" s="80"/>
      <c r="C501" s="7"/>
      <c r="D501" s="7"/>
      <c r="E501" s="80"/>
      <c r="F501" s="80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</row>
    <row r="502" spans="1:32" ht="12.5" x14ac:dyDescent="0.25">
      <c r="A502" s="62"/>
      <c r="B502" s="80"/>
      <c r="C502" s="7"/>
      <c r="D502" s="7"/>
      <c r="E502" s="80"/>
      <c r="F502" s="80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</row>
    <row r="503" spans="1:32" ht="12.5" x14ac:dyDescent="0.25">
      <c r="A503" s="62"/>
      <c r="B503" s="80"/>
      <c r="C503" s="7"/>
      <c r="D503" s="7"/>
      <c r="E503" s="80"/>
      <c r="F503" s="80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</row>
    <row r="504" spans="1:32" ht="12.5" x14ac:dyDescent="0.25">
      <c r="A504" s="62"/>
      <c r="B504" s="80"/>
      <c r="C504" s="7"/>
      <c r="D504" s="7"/>
      <c r="E504" s="80"/>
      <c r="F504" s="80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</row>
    <row r="505" spans="1:32" ht="12.5" x14ac:dyDescent="0.25">
      <c r="A505" s="62"/>
      <c r="B505" s="80"/>
      <c r="C505" s="7"/>
      <c r="D505" s="7"/>
      <c r="E505" s="80"/>
      <c r="F505" s="80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 spans="1:32" ht="12.5" x14ac:dyDescent="0.25">
      <c r="A506" s="62"/>
      <c r="B506" s="80"/>
      <c r="C506" s="7"/>
      <c r="D506" s="7"/>
      <c r="E506" s="80"/>
      <c r="F506" s="80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 spans="1:32" ht="12.5" x14ac:dyDescent="0.25">
      <c r="A507" s="62"/>
      <c r="B507" s="80"/>
      <c r="C507" s="7"/>
      <c r="D507" s="7"/>
      <c r="E507" s="80"/>
      <c r="F507" s="80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</row>
    <row r="508" spans="1:32" ht="12.5" x14ac:dyDescent="0.25">
      <c r="A508" s="62"/>
      <c r="B508" s="80"/>
      <c r="C508" s="7"/>
      <c r="D508" s="7"/>
      <c r="E508" s="80"/>
      <c r="F508" s="80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</row>
    <row r="509" spans="1:32" ht="12.5" x14ac:dyDescent="0.25">
      <c r="A509" s="62"/>
      <c r="B509" s="80"/>
      <c r="C509" s="7"/>
      <c r="D509" s="7"/>
      <c r="E509" s="80"/>
      <c r="F509" s="80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</row>
    <row r="510" spans="1:32" ht="12.5" x14ac:dyDescent="0.25">
      <c r="A510" s="62"/>
      <c r="B510" s="80"/>
      <c r="C510" s="7"/>
      <c r="D510" s="7"/>
      <c r="E510" s="80"/>
      <c r="F510" s="80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</row>
    <row r="511" spans="1:32" ht="12.5" x14ac:dyDescent="0.25">
      <c r="A511" s="62"/>
      <c r="B511" s="80"/>
      <c r="C511" s="7"/>
      <c r="D511" s="7"/>
      <c r="E511" s="80"/>
      <c r="F511" s="80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</row>
    <row r="512" spans="1:32" ht="12.5" x14ac:dyDescent="0.25">
      <c r="A512" s="62"/>
      <c r="B512" s="80"/>
      <c r="C512" s="7"/>
      <c r="D512" s="7"/>
      <c r="E512" s="80"/>
      <c r="F512" s="80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</row>
    <row r="513" spans="1:32" ht="12.5" x14ac:dyDescent="0.25">
      <c r="A513" s="62"/>
      <c r="B513" s="80"/>
      <c r="C513" s="7"/>
      <c r="D513" s="7"/>
      <c r="E513" s="80"/>
      <c r="F513" s="80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</row>
    <row r="514" spans="1:32" ht="12.5" x14ac:dyDescent="0.25">
      <c r="A514" s="62"/>
      <c r="B514" s="80"/>
      <c r="C514" s="7"/>
      <c r="D514" s="7"/>
      <c r="E514" s="80"/>
      <c r="F514" s="80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 spans="1:32" ht="12.5" x14ac:dyDescent="0.25">
      <c r="A515" s="62"/>
      <c r="B515" s="80"/>
      <c r="C515" s="7"/>
      <c r="D515" s="7"/>
      <c r="E515" s="80"/>
      <c r="F515" s="80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</row>
    <row r="516" spans="1:32" ht="12.5" x14ac:dyDescent="0.25">
      <c r="A516" s="62"/>
      <c r="B516" s="80"/>
      <c r="C516" s="7"/>
      <c r="D516" s="7"/>
      <c r="E516" s="80"/>
      <c r="F516" s="80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</row>
    <row r="517" spans="1:32" ht="12.5" x14ac:dyDescent="0.25">
      <c r="A517" s="62"/>
      <c r="B517" s="80"/>
      <c r="C517" s="7"/>
      <c r="D517" s="7"/>
      <c r="E517" s="80"/>
      <c r="F517" s="80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</row>
    <row r="518" spans="1:32" ht="12.5" x14ac:dyDescent="0.25">
      <c r="A518" s="62"/>
      <c r="B518" s="80"/>
      <c r="C518" s="7"/>
      <c r="D518" s="7"/>
      <c r="E518" s="80"/>
      <c r="F518" s="80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</row>
    <row r="519" spans="1:32" ht="12.5" x14ac:dyDescent="0.25">
      <c r="A519" s="62"/>
      <c r="B519" s="80"/>
      <c r="C519" s="7"/>
      <c r="D519" s="7"/>
      <c r="E519" s="80"/>
      <c r="F519" s="80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</row>
    <row r="520" spans="1:32" ht="12.5" x14ac:dyDescent="0.25">
      <c r="A520" s="62"/>
      <c r="B520" s="80"/>
      <c r="C520" s="7"/>
      <c r="D520" s="7"/>
      <c r="E520" s="80"/>
      <c r="F520" s="80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</row>
    <row r="521" spans="1:32" ht="12.5" x14ac:dyDescent="0.25">
      <c r="A521" s="62"/>
      <c r="B521" s="80"/>
      <c r="C521" s="7"/>
      <c r="D521" s="7"/>
      <c r="E521" s="80"/>
      <c r="F521" s="80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</row>
    <row r="522" spans="1:32" ht="12.5" x14ac:dyDescent="0.25">
      <c r="A522" s="62"/>
      <c r="B522" s="80"/>
      <c r="C522" s="7"/>
      <c r="D522" s="7"/>
      <c r="E522" s="80"/>
      <c r="F522" s="80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</row>
    <row r="523" spans="1:32" ht="12.5" x14ac:dyDescent="0.25">
      <c r="A523" s="62"/>
      <c r="B523" s="80"/>
      <c r="C523" s="7"/>
      <c r="D523" s="7"/>
      <c r="E523" s="80"/>
      <c r="F523" s="80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 spans="1:32" ht="12.5" x14ac:dyDescent="0.25">
      <c r="A524" s="62"/>
      <c r="B524" s="80"/>
      <c r="C524" s="7"/>
      <c r="D524" s="7"/>
      <c r="E524" s="80"/>
      <c r="F524" s="80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</row>
    <row r="525" spans="1:32" ht="12.5" x14ac:dyDescent="0.25">
      <c r="A525" s="62"/>
      <c r="B525" s="80"/>
      <c r="C525" s="7"/>
      <c r="D525" s="7"/>
      <c r="E525" s="80"/>
      <c r="F525" s="80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</row>
    <row r="526" spans="1:32" ht="12.5" x14ac:dyDescent="0.25">
      <c r="A526" s="62"/>
      <c r="B526" s="80"/>
      <c r="C526" s="7"/>
      <c r="D526" s="7"/>
      <c r="E526" s="80"/>
      <c r="F526" s="80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</row>
    <row r="527" spans="1:32" ht="12.5" x14ac:dyDescent="0.25">
      <c r="A527" s="62"/>
      <c r="B527" s="80"/>
      <c r="C527" s="7"/>
      <c r="D527" s="7"/>
      <c r="E527" s="80"/>
      <c r="F527" s="80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</row>
    <row r="528" spans="1:32" ht="12.5" x14ac:dyDescent="0.25">
      <c r="A528" s="62"/>
      <c r="B528" s="80"/>
      <c r="C528" s="7"/>
      <c r="D528" s="7"/>
      <c r="E528" s="80"/>
      <c r="F528" s="80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</row>
    <row r="529" spans="1:32" ht="12.5" x14ac:dyDescent="0.25">
      <c r="A529" s="62"/>
      <c r="B529" s="80"/>
      <c r="C529" s="7"/>
      <c r="D529" s="7"/>
      <c r="E529" s="80"/>
      <c r="F529" s="80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</row>
    <row r="530" spans="1:32" ht="12.5" x14ac:dyDescent="0.25">
      <c r="A530" s="62"/>
      <c r="B530" s="80"/>
      <c r="C530" s="7"/>
      <c r="D530" s="7"/>
      <c r="E530" s="80"/>
      <c r="F530" s="80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</row>
    <row r="531" spans="1:32" ht="12.5" x14ac:dyDescent="0.25">
      <c r="A531" s="62"/>
      <c r="B531" s="80"/>
      <c r="C531" s="7"/>
      <c r="D531" s="7"/>
      <c r="E531" s="80"/>
      <c r="F531" s="80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</row>
    <row r="532" spans="1:32" ht="12.5" x14ac:dyDescent="0.25">
      <c r="A532" s="62"/>
      <c r="B532" s="80"/>
      <c r="C532" s="7"/>
      <c r="D532" s="7"/>
      <c r="E532" s="80"/>
      <c r="F532" s="80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 spans="1:32" ht="12.5" x14ac:dyDescent="0.25">
      <c r="A533" s="62"/>
      <c r="B533" s="80"/>
      <c r="C533" s="7"/>
      <c r="D533" s="7"/>
      <c r="E533" s="80"/>
      <c r="F533" s="80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</row>
    <row r="534" spans="1:32" ht="12.5" x14ac:dyDescent="0.25">
      <c r="A534" s="62"/>
      <c r="B534" s="80"/>
      <c r="C534" s="7"/>
      <c r="D534" s="7"/>
      <c r="E534" s="80"/>
      <c r="F534" s="80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</row>
    <row r="535" spans="1:32" ht="12.5" x14ac:dyDescent="0.25">
      <c r="A535" s="62"/>
      <c r="B535" s="80"/>
      <c r="C535" s="7"/>
      <c r="D535" s="7"/>
      <c r="E535" s="80"/>
      <c r="F535" s="80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</row>
    <row r="536" spans="1:32" ht="12.5" x14ac:dyDescent="0.25">
      <c r="A536" s="62"/>
      <c r="B536" s="80"/>
      <c r="C536" s="7"/>
      <c r="D536" s="7"/>
      <c r="E536" s="80"/>
      <c r="F536" s="80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</row>
    <row r="537" spans="1:32" ht="12.5" x14ac:dyDescent="0.25">
      <c r="A537" s="62"/>
      <c r="B537" s="80"/>
      <c r="C537" s="7"/>
      <c r="D537" s="7"/>
      <c r="E537" s="80"/>
      <c r="F537" s="80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</row>
    <row r="538" spans="1:32" ht="12.5" x14ac:dyDescent="0.25">
      <c r="A538" s="62"/>
      <c r="B538" s="80"/>
      <c r="C538" s="7"/>
      <c r="D538" s="7"/>
      <c r="E538" s="80"/>
      <c r="F538" s="80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</row>
    <row r="539" spans="1:32" ht="12.5" x14ac:dyDescent="0.25">
      <c r="A539" s="62"/>
      <c r="B539" s="80"/>
      <c r="C539" s="7"/>
      <c r="D539" s="7"/>
      <c r="E539" s="80"/>
      <c r="F539" s="80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</row>
    <row r="540" spans="1:32" ht="12.5" x14ac:dyDescent="0.25">
      <c r="A540" s="62"/>
      <c r="B540" s="80"/>
      <c r="C540" s="7"/>
      <c r="D540" s="7"/>
      <c r="E540" s="80"/>
      <c r="F540" s="80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</row>
    <row r="541" spans="1:32" ht="12.5" x14ac:dyDescent="0.25">
      <c r="A541" s="62"/>
      <c r="B541" s="80"/>
      <c r="C541" s="7"/>
      <c r="D541" s="7"/>
      <c r="E541" s="80"/>
      <c r="F541" s="80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 spans="1:32" ht="12.5" x14ac:dyDescent="0.25">
      <c r="A542" s="62"/>
      <c r="B542" s="80"/>
      <c r="C542" s="7"/>
      <c r="D542" s="7"/>
      <c r="E542" s="80"/>
      <c r="F542" s="80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</row>
    <row r="543" spans="1:32" ht="12.5" x14ac:dyDescent="0.25">
      <c r="A543" s="62"/>
      <c r="B543" s="80"/>
      <c r="C543" s="7"/>
      <c r="D543" s="7"/>
      <c r="E543" s="80"/>
      <c r="F543" s="80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</row>
    <row r="544" spans="1:32" ht="12.5" x14ac:dyDescent="0.25">
      <c r="A544" s="62"/>
      <c r="B544" s="80"/>
      <c r="C544" s="7"/>
      <c r="D544" s="7"/>
      <c r="E544" s="80"/>
      <c r="F544" s="80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</row>
    <row r="545" spans="1:32" ht="12.5" x14ac:dyDescent="0.25">
      <c r="A545" s="62"/>
      <c r="B545" s="80"/>
      <c r="C545" s="7"/>
      <c r="D545" s="7"/>
      <c r="E545" s="80"/>
      <c r="F545" s="80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</row>
    <row r="546" spans="1:32" ht="12.5" x14ac:dyDescent="0.25">
      <c r="A546" s="62"/>
      <c r="B546" s="80"/>
      <c r="C546" s="7"/>
      <c r="D546" s="7"/>
      <c r="E546" s="80"/>
      <c r="F546" s="80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</row>
    <row r="547" spans="1:32" ht="12.5" x14ac:dyDescent="0.25">
      <c r="A547" s="62"/>
      <c r="B547" s="80"/>
      <c r="C547" s="7"/>
      <c r="D547" s="7"/>
      <c r="E547" s="80"/>
      <c r="F547" s="80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</row>
    <row r="548" spans="1:32" ht="12.5" x14ac:dyDescent="0.25">
      <c r="A548" s="62"/>
      <c r="B548" s="80"/>
      <c r="C548" s="7"/>
      <c r="D548" s="7"/>
      <c r="E548" s="80"/>
      <c r="F548" s="80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</row>
    <row r="549" spans="1:32" ht="12.5" x14ac:dyDescent="0.25">
      <c r="A549" s="62"/>
      <c r="B549" s="80"/>
      <c r="C549" s="7"/>
      <c r="D549" s="7"/>
      <c r="E549" s="80"/>
      <c r="F549" s="80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</row>
    <row r="550" spans="1:32" ht="12.5" x14ac:dyDescent="0.25">
      <c r="A550" s="62"/>
      <c r="B550" s="80"/>
      <c r="C550" s="7"/>
      <c r="D550" s="7"/>
      <c r="E550" s="80"/>
      <c r="F550" s="80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 spans="1:32" ht="12.5" x14ac:dyDescent="0.25">
      <c r="A551" s="62"/>
      <c r="B551" s="80"/>
      <c r="C551" s="7"/>
      <c r="D551" s="7"/>
      <c r="E551" s="80"/>
      <c r="F551" s="80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</row>
    <row r="552" spans="1:32" ht="12.5" x14ac:dyDescent="0.25">
      <c r="A552" s="62"/>
      <c r="B552" s="80"/>
      <c r="C552" s="7"/>
      <c r="D552" s="7"/>
      <c r="E552" s="80"/>
      <c r="F552" s="80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</row>
    <row r="553" spans="1:32" ht="12.5" x14ac:dyDescent="0.25">
      <c r="A553" s="62"/>
      <c r="B553" s="80"/>
      <c r="C553" s="7"/>
      <c r="D553" s="7"/>
      <c r="E553" s="80"/>
      <c r="F553" s="80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</row>
    <row r="554" spans="1:32" ht="12.5" x14ac:dyDescent="0.25">
      <c r="A554" s="62"/>
      <c r="B554" s="80"/>
      <c r="C554" s="7"/>
      <c r="D554" s="7"/>
      <c r="E554" s="80"/>
      <c r="F554" s="80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</row>
    <row r="555" spans="1:32" ht="12.5" x14ac:dyDescent="0.25">
      <c r="A555" s="62"/>
      <c r="B555" s="80"/>
      <c r="C555" s="7"/>
      <c r="D555" s="7"/>
      <c r="E555" s="80"/>
      <c r="F555" s="80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</row>
    <row r="556" spans="1:32" ht="12.5" x14ac:dyDescent="0.25">
      <c r="A556" s="62"/>
      <c r="B556" s="80"/>
      <c r="C556" s="7"/>
      <c r="D556" s="7"/>
      <c r="E556" s="80"/>
      <c r="F556" s="80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</row>
    <row r="557" spans="1:32" ht="12.5" x14ac:dyDescent="0.25">
      <c r="A557" s="62"/>
      <c r="B557" s="80"/>
      <c r="C557" s="7"/>
      <c r="D557" s="7"/>
      <c r="E557" s="80"/>
      <c r="F557" s="80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</row>
    <row r="558" spans="1:32" ht="12.5" x14ac:dyDescent="0.25">
      <c r="A558" s="62"/>
      <c r="B558" s="80"/>
      <c r="C558" s="7"/>
      <c r="D558" s="7"/>
      <c r="E558" s="80"/>
      <c r="F558" s="80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</row>
    <row r="559" spans="1:32" ht="12.5" x14ac:dyDescent="0.25">
      <c r="A559" s="62"/>
      <c r="B559" s="80"/>
      <c r="C559" s="7"/>
      <c r="D559" s="7"/>
      <c r="E559" s="80"/>
      <c r="F559" s="80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 spans="1:32" ht="12.5" x14ac:dyDescent="0.25">
      <c r="A560" s="62"/>
      <c r="B560" s="80"/>
      <c r="C560" s="7"/>
      <c r="D560" s="7"/>
      <c r="E560" s="80"/>
      <c r="F560" s="80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</row>
    <row r="561" spans="1:32" ht="12.5" x14ac:dyDescent="0.25">
      <c r="A561" s="62"/>
      <c r="B561" s="80"/>
      <c r="C561" s="7"/>
      <c r="D561" s="7"/>
      <c r="E561" s="80"/>
      <c r="F561" s="80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</row>
    <row r="562" spans="1:32" ht="12.5" x14ac:dyDescent="0.25">
      <c r="A562" s="62"/>
      <c r="B562" s="80"/>
      <c r="C562" s="7"/>
      <c r="D562" s="7"/>
      <c r="E562" s="80"/>
      <c r="F562" s="80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</row>
    <row r="563" spans="1:32" ht="12.5" x14ac:dyDescent="0.25">
      <c r="A563" s="62"/>
      <c r="B563" s="80"/>
      <c r="C563" s="7"/>
      <c r="D563" s="7"/>
      <c r="E563" s="80"/>
      <c r="F563" s="80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</row>
    <row r="564" spans="1:32" ht="12.5" x14ac:dyDescent="0.25">
      <c r="A564" s="62"/>
      <c r="B564" s="80"/>
      <c r="C564" s="7"/>
      <c r="D564" s="7"/>
      <c r="E564" s="80"/>
      <c r="F564" s="80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</row>
    <row r="565" spans="1:32" ht="12.5" x14ac:dyDescent="0.25">
      <c r="A565" s="62"/>
      <c r="B565" s="80"/>
      <c r="C565" s="7"/>
      <c r="D565" s="7"/>
      <c r="E565" s="80"/>
      <c r="F565" s="80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</row>
    <row r="566" spans="1:32" ht="12.5" x14ac:dyDescent="0.25">
      <c r="A566" s="62"/>
      <c r="B566" s="80"/>
      <c r="C566" s="7"/>
      <c r="D566" s="7"/>
      <c r="E566" s="80"/>
      <c r="F566" s="80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</row>
    <row r="567" spans="1:32" ht="12.5" x14ac:dyDescent="0.25">
      <c r="A567" s="62"/>
      <c r="B567" s="80"/>
      <c r="C567" s="7"/>
      <c r="D567" s="7"/>
      <c r="E567" s="80"/>
      <c r="F567" s="80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</row>
    <row r="568" spans="1:32" ht="12.5" x14ac:dyDescent="0.25">
      <c r="A568" s="62"/>
      <c r="B568" s="80"/>
      <c r="C568" s="7"/>
      <c r="D568" s="7"/>
      <c r="E568" s="80"/>
      <c r="F568" s="80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 spans="1:32" ht="12.5" x14ac:dyDescent="0.25">
      <c r="A569" s="62"/>
      <c r="B569" s="80"/>
      <c r="C569" s="7"/>
      <c r="D569" s="7"/>
      <c r="E569" s="80"/>
      <c r="F569" s="80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</row>
    <row r="570" spans="1:32" ht="12.5" x14ac:dyDescent="0.25">
      <c r="A570" s="62"/>
      <c r="B570" s="80"/>
      <c r="C570" s="7"/>
      <c r="D570" s="7"/>
      <c r="E570" s="80"/>
      <c r="F570" s="80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</row>
    <row r="571" spans="1:32" ht="12.5" x14ac:dyDescent="0.25">
      <c r="A571" s="62"/>
      <c r="B571" s="80"/>
      <c r="C571" s="7"/>
      <c r="D571" s="7"/>
      <c r="E571" s="80"/>
      <c r="F571" s="80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</row>
    <row r="572" spans="1:32" ht="12.5" x14ac:dyDescent="0.25">
      <c r="A572" s="62"/>
      <c r="B572" s="80"/>
      <c r="C572" s="7"/>
      <c r="D572" s="7"/>
      <c r="E572" s="80"/>
      <c r="F572" s="80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</row>
    <row r="573" spans="1:32" ht="12.5" x14ac:dyDescent="0.25">
      <c r="A573" s="62"/>
      <c r="B573" s="80"/>
      <c r="C573" s="7"/>
      <c r="D573" s="7"/>
      <c r="E573" s="80"/>
      <c r="F573" s="80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</row>
    <row r="574" spans="1:32" ht="12.5" x14ac:dyDescent="0.25">
      <c r="A574" s="62"/>
      <c r="B574" s="80"/>
      <c r="C574" s="7"/>
      <c r="D574" s="7"/>
      <c r="E574" s="80"/>
      <c r="F574" s="80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</row>
    <row r="575" spans="1:32" ht="12.5" x14ac:dyDescent="0.25">
      <c r="A575" s="62"/>
      <c r="B575" s="80"/>
      <c r="C575" s="7"/>
      <c r="D575" s="7"/>
      <c r="E575" s="80"/>
      <c r="F575" s="80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</row>
    <row r="576" spans="1:32" ht="12.5" x14ac:dyDescent="0.25">
      <c r="A576" s="62"/>
      <c r="B576" s="80"/>
      <c r="C576" s="7"/>
      <c r="D576" s="7"/>
      <c r="E576" s="80"/>
      <c r="F576" s="80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</row>
    <row r="577" spans="1:32" ht="12.5" x14ac:dyDescent="0.25">
      <c r="A577" s="62"/>
      <c r="B577" s="80"/>
      <c r="C577" s="7"/>
      <c r="D577" s="7"/>
      <c r="E577" s="80"/>
      <c r="F577" s="80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 spans="1:32" ht="12.5" x14ac:dyDescent="0.25">
      <c r="A578" s="62"/>
      <c r="B578" s="80"/>
      <c r="C578" s="7"/>
      <c r="D578" s="7"/>
      <c r="E578" s="80"/>
      <c r="F578" s="80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</row>
    <row r="579" spans="1:32" ht="12.5" x14ac:dyDescent="0.25">
      <c r="A579" s="62"/>
      <c r="B579" s="80"/>
      <c r="C579" s="7"/>
      <c r="D579" s="7"/>
      <c r="E579" s="80"/>
      <c r="F579" s="80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</row>
    <row r="580" spans="1:32" ht="12.5" x14ac:dyDescent="0.25">
      <c r="A580" s="62"/>
      <c r="B580" s="80"/>
      <c r="C580" s="7"/>
      <c r="D580" s="7"/>
      <c r="E580" s="80"/>
      <c r="F580" s="80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</row>
    <row r="581" spans="1:32" ht="12.5" x14ac:dyDescent="0.25">
      <c r="A581" s="62"/>
      <c r="B581" s="80"/>
      <c r="C581" s="7"/>
      <c r="D581" s="7"/>
      <c r="E581" s="80"/>
      <c r="F581" s="80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</row>
    <row r="582" spans="1:32" ht="12.5" x14ac:dyDescent="0.25">
      <c r="A582" s="62"/>
      <c r="B582" s="80"/>
      <c r="C582" s="7"/>
      <c r="D582" s="7"/>
      <c r="E582" s="80"/>
      <c r="F582" s="80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</row>
    <row r="583" spans="1:32" ht="12.5" x14ac:dyDescent="0.25">
      <c r="A583" s="62"/>
      <c r="B583" s="80"/>
      <c r="C583" s="7"/>
      <c r="D583" s="7"/>
      <c r="E583" s="80"/>
      <c r="F583" s="80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</row>
    <row r="584" spans="1:32" ht="12.5" x14ac:dyDescent="0.25">
      <c r="A584" s="62"/>
      <c r="B584" s="80"/>
      <c r="C584" s="7"/>
      <c r="D584" s="7"/>
      <c r="E584" s="80"/>
      <c r="F584" s="80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</row>
    <row r="585" spans="1:32" ht="12.5" x14ac:dyDescent="0.25">
      <c r="A585" s="62"/>
      <c r="B585" s="80"/>
      <c r="C585" s="7"/>
      <c r="D585" s="7"/>
      <c r="E585" s="80"/>
      <c r="F585" s="80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</row>
    <row r="586" spans="1:32" ht="12.5" x14ac:dyDescent="0.25">
      <c r="A586" s="62"/>
      <c r="B586" s="80"/>
      <c r="C586" s="7"/>
      <c r="D586" s="7"/>
      <c r="E586" s="80"/>
      <c r="F586" s="80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 spans="1:32" ht="12.5" x14ac:dyDescent="0.25">
      <c r="A587" s="62"/>
      <c r="B587" s="80"/>
      <c r="C587" s="7"/>
      <c r="D587" s="7"/>
      <c r="E587" s="80"/>
      <c r="F587" s="80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</row>
    <row r="588" spans="1:32" ht="12.5" x14ac:dyDescent="0.25">
      <c r="A588" s="62"/>
      <c r="B588" s="80"/>
      <c r="C588" s="7"/>
      <c r="D588" s="7"/>
      <c r="E588" s="80"/>
      <c r="F588" s="80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</row>
    <row r="589" spans="1:32" ht="12.5" x14ac:dyDescent="0.25">
      <c r="A589" s="62"/>
      <c r="B589" s="80"/>
      <c r="C589" s="7"/>
      <c r="D589" s="7"/>
      <c r="E589" s="80"/>
      <c r="F589" s="80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</row>
    <row r="590" spans="1:32" ht="12.5" x14ac:dyDescent="0.25">
      <c r="A590" s="62"/>
      <c r="B590" s="80"/>
      <c r="C590" s="7"/>
      <c r="D590" s="7"/>
      <c r="E590" s="80"/>
      <c r="F590" s="80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</row>
    <row r="591" spans="1:32" ht="12.5" x14ac:dyDescent="0.25">
      <c r="A591" s="62"/>
      <c r="B591" s="80"/>
      <c r="C591" s="7"/>
      <c r="D591" s="7"/>
      <c r="E591" s="80"/>
      <c r="F591" s="80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</row>
    <row r="592" spans="1:32" ht="12.5" x14ac:dyDescent="0.25">
      <c r="A592" s="62"/>
      <c r="B592" s="80"/>
      <c r="C592" s="7"/>
      <c r="D592" s="7"/>
      <c r="E592" s="80"/>
      <c r="F592" s="80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</row>
    <row r="593" spans="1:32" ht="12.5" x14ac:dyDescent="0.25">
      <c r="A593" s="62"/>
      <c r="B593" s="80"/>
      <c r="C593" s="7"/>
      <c r="D593" s="7"/>
      <c r="E593" s="80"/>
      <c r="F593" s="80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</row>
    <row r="594" spans="1:32" ht="12.5" x14ac:dyDescent="0.25">
      <c r="A594" s="62"/>
      <c r="B594" s="80"/>
      <c r="C594" s="7"/>
      <c r="D594" s="7"/>
      <c r="E594" s="80"/>
      <c r="F594" s="80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</row>
    <row r="595" spans="1:32" ht="12.5" x14ac:dyDescent="0.25">
      <c r="A595" s="62"/>
      <c r="B595" s="80"/>
      <c r="C595" s="7"/>
      <c r="D595" s="7"/>
      <c r="E595" s="80"/>
      <c r="F595" s="80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 spans="1:32" ht="12.5" x14ac:dyDescent="0.25">
      <c r="A596" s="62"/>
      <c r="B596" s="80"/>
      <c r="C596" s="7"/>
      <c r="D596" s="7"/>
      <c r="E596" s="80"/>
      <c r="F596" s="80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</row>
    <row r="597" spans="1:32" ht="12.5" x14ac:dyDescent="0.25">
      <c r="A597" s="62"/>
      <c r="B597" s="80"/>
      <c r="C597" s="7"/>
      <c r="D597" s="7"/>
      <c r="E597" s="80"/>
      <c r="F597" s="80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</row>
    <row r="598" spans="1:32" ht="12.5" x14ac:dyDescent="0.25">
      <c r="A598" s="62"/>
      <c r="B598" s="80"/>
      <c r="C598" s="7"/>
      <c r="D598" s="7"/>
      <c r="E598" s="80"/>
      <c r="F598" s="80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</row>
    <row r="599" spans="1:32" ht="12.5" x14ac:dyDescent="0.25">
      <c r="A599" s="62"/>
      <c r="B599" s="80"/>
      <c r="C599" s="7"/>
      <c r="D599" s="7"/>
      <c r="E599" s="80"/>
      <c r="F599" s="80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</row>
    <row r="600" spans="1:32" ht="12.5" x14ac:dyDescent="0.25">
      <c r="A600" s="62"/>
      <c r="B600" s="80"/>
      <c r="C600" s="7"/>
      <c r="D600" s="7"/>
      <c r="E600" s="80"/>
      <c r="F600" s="80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</row>
    <row r="601" spans="1:32" ht="12.5" x14ac:dyDescent="0.25">
      <c r="A601" s="62"/>
      <c r="B601" s="80"/>
      <c r="C601" s="7"/>
      <c r="D601" s="7"/>
      <c r="E601" s="80"/>
      <c r="F601" s="80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</row>
    <row r="602" spans="1:32" ht="12.5" x14ac:dyDescent="0.25">
      <c r="A602" s="62"/>
      <c r="B602" s="80"/>
      <c r="C602" s="7"/>
      <c r="D602" s="7"/>
      <c r="E602" s="80"/>
      <c r="F602" s="80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</row>
    <row r="603" spans="1:32" ht="12.5" x14ac:dyDescent="0.25">
      <c r="A603" s="62"/>
      <c r="B603" s="80"/>
      <c r="C603" s="7"/>
      <c r="D603" s="7"/>
      <c r="E603" s="80"/>
      <c r="F603" s="80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</row>
    <row r="604" spans="1:32" ht="12.5" x14ac:dyDescent="0.25">
      <c r="A604" s="62"/>
      <c r="B604" s="80"/>
      <c r="C604" s="7"/>
      <c r="D604" s="7"/>
      <c r="E604" s="80"/>
      <c r="F604" s="80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</row>
    <row r="605" spans="1:32" ht="12.5" x14ac:dyDescent="0.25">
      <c r="A605" s="62"/>
      <c r="B605" s="80"/>
      <c r="C605" s="7"/>
      <c r="D605" s="7"/>
      <c r="E605" s="80"/>
      <c r="F605" s="80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 spans="1:32" ht="12.5" x14ac:dyDescent="0.25">
      <c r="A606" s="62"/>
      <c r="B606" s="80"/>
      <c r="C606" s="7"/>
      <c r="D606" s="7"/>
      <c r="E606" s="80"/>
      <c r="F606" s="80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 spans="1:32" ht="12.5" x14ac:dyDescent="0.25">
      <c r="A607" s="62"/>
      <c r="B607" s="80"/>
      <c r="C607" s="7"/>
      <c r="D607" s="7"/>
      <c r="E607" s="80"/>
      <c r="F607" s="80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</row>
    <row r="608" spans="1:32" ht="12.5" x14ac:dyDescent="0.25">
      <c r="A608" s="62"/>
      <c r="B608" s="80"/>
      <c r="C608" s="7"/>
      <c r="D608" s="7"/>
      <c r="E608" s="80"/>
      <c r="F608" s="80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</row>
    <row r="609" spans="1:32" ht="12.5" x14ac:dyDescent="0.25">
      <c r="A609" s="62"/>
      <c r="B609" s="80"/>
      <c r="C609" s="7"/>
      <c r="D609" s="7"/>
      <c r="E609" s="80"/>
      <c r="F609" s="80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</row>
    <row r="610" spans="1:32" ht="12.5" x14ac:dyDescent="0.25">
      <c r="A610" s="62"/>
      <c r="B610" s="80"/>
      <c r="C610" s="7"/>
      <c r="D610" s="7"/>
      <c r="E610" s="80"/>
      <c r="F610" s="80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</row>
    <row r="611" spans="1:32" ht="12.5" x14ac:dyDescent="0.25">
      <c r="A611" s="62"/>
      <c r="B611" s="80"/>
      <c r="C611" s="7"/>
      <c r="D611" s="7"/>
      <c r="E611" s="80"/>
      <c r="F611" s="80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</row>
    <row r="612" spans="1:32" ht="12.5" x14ac:dyDescent="0.25">
      <c r="A612" s="62"/>
      <c r="B612" s="80"/>
      <c r="C612" s="7"/>
      <c r="D612" s="7"/>
      <c r="E612" s="80"/>
      <c r="F612" s="80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</row>
    <row r="613" spans="1:32" ht="12.5" x14ac:dyDescent="0.25">
      <c r="A613" s="62"/>
      <c r="B613" s="80"/>
      <c r="C613" s="7"/>
      <c r="D613" s="7"/>
      <c r="E613" s="80"/>
      <c r="F613" s="80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</row>
    <row r="614" spans="1:32" ht="12.5" x14ac:dyDescent="0.25">
      <c r="A614" s="62"/>
      <c r="B614" s="80"/>
      <c r="C614" s="7"/>
      <c r="D614" s="7"/>
      <c r="E614" s="80"/>
      <c r="F614" s="80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 spans="1:32" ht="12.5" x14ac:dyDescent="0.25">
      <c r="A615" s="62"/>
      <c r="B615" s="80"/>
      <c r="C615" s="7"/>
      <c r="D615" s="7"/>
      <c r="E615" s="80"/>
      <c r="F615" s="80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</row>
    <row r="616" spans="1:32" ht="12.5" x14ac:dyDescent="0.25">
      <c r="A616" s="62"/>
      <c r="B616" s="80"/>
      <c r="C616" s="7"/>
      <c r="D616" s="7"/>
      <c r="E616" s="80"/>
      <c r="F616" s="80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</row>
    <row r="617" spans="1:32" ht="12.5" x14ac:dyDescent="0.25">
      <c r="A617" s="62"/>
      <c r="B617" s="80"/>
      <c r="C617" s="7"/>
      <c r="D617" s="7"/>
      <c r="E617" s="80"/>
      <c r="F617" s="80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</row>
    <row r="618" spans="1:32" ht="12.5" x14ac:dyDescent="0.25">
      <c r="A618" s="62"/>
      <c r="B618" s="80"/>
      <c r="C618" s="7"/>
      <c r="D618" s="7"/>
      <c r="E618" s="80"/>
      <c r="F618" s="80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</row>
    <row r="619" spans="1:32" ht="12.5" x14ac:dyDescent="0.25">
      <c r="A619" s="62"/>
      <c r="B619" s="80"/>
      <c r="C619" s="7"/>
      <c r="D619" s="7"/>
      <c r="E619" s="80"/>
      <c r="F619" s="80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</row>
    <row r="620" spans="1:32" ht="12.5" x14ac:dyDescent="0.25">
      <c r="A620" s="62"/>
      <c r="B620" s="80"/>
      <c r="C620" s="7"/>
      <c r="D620" s="7"/>
      <c r="E620" s="80"/>
      <c r="F620" s="80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</row>
    <row r="621" spans="1:32" ht="12.5" x14ac:dyDescent="0.25">
      <c r="A621" s="62"/>
      <c r="B621" s="80"/>
      <c r="C621" s="7"/>
      <c r="D621" s="7"/>
      <c r="E621" s="80"/>
      <c r="F621" s="80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</row>
    <row r="622" spans="1:32" ht="12.5" x14ac:dyDescent="0.25">
      <c r="A622" s="62"/>
      <c r="B622" s="80"/>
      <c r="C622" s="7"/>
      <c r="D622" s="7"/>
      <c r="E622" s="80"/>
      <c r="F622" s="80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</row>
    <row r="623" spans="1:32" ht="12.5" x14ac:dyDescent="0.25">
      <c r="A623" s="62"/>
      <c r="B623" s="80"/>
      <c r="C623" s="7"/>
      <c r="D623" s="7"/>
      <c r="E623" s="80"/>
      <c r="F623" s="80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 spans="1:32" ht="12.5" x14ac:dyDescent="0.25">
      <c r="A624" s="62"/>
      <c r="B624" s="80"/>
      <c r="C624" s="7"/>
      <c r="D624" s="7"/>
      <c r="E624" s="80"/>
      <c r="F624" s="80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</row>
    <row r="625" spans="1:32" ht="12.5" x14ac:dyDescent="0.25">
      <c r="A625" s="62"/>
      <c r="B625" s="80"/>
      <c r="C625" s="7"/>
      <c r="D625" s="7"/>
      <c r="E625" s="80"/>
      <c r="F625" s="80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</row>
    <row r="626" spans="1:32" ht="12.5" x14ac:dyDescent="0.25">
      <c r="A626" s="62"/>
      <c r="B626" s="80"/>
      <c r="C626" s="7"/>
      <c r="D626" s="7"/>
      <c r="E626" s="80"/>
      <c r="F626" s="80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</row>
    <row r="627" spans="1:32" ht="12.5" x14ac:dyDescent="0.25">
      <c r="A627" s="62"/>
      <c r="B627" s="80"/>
      <c r="C627" s="7"/>
      <c r="D627" s="7"/>
      <c r="E627" s="80"/>
      <c r="F627" s="80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</row>
    <row r="628" spans="1:32" ht="12.5" x14ac:dyDescent="0.25">
      <c r="A628" s="62"/>
      <c r="B628" s="80"/>
      <c r="C628" s="7"/>
      <c r="D628" s="7"/>
      <c r="E628" s="80"/>
      <c r="F628" s="80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</row>
    <row r="629" spans="1:32" ht="12.5" x14ac:dyDescent="0.25">
      <c r="A629" s="62"/>
      <c r="B629" s="80"/>
      <c r="C629" s="7"/>
      <c r="D629" s="7"/>
      <c r="E629" s="80"/>
      <c r="F629" s="80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</row>
    <row r="630" spans="1:32" ht="12.5" x14ac:dyDescent="0.25">
      <c r="A630" s="62"/>
      <c r="B630" s="80"/>
      <c r="C630" s="7"/>
      <c r="D630" s="7"/>
      <c r="E630" s="80"/>
      <c r="F630" s="80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</row>
    <row r="631" spans="1:32" ht="12.5" x14ac:dyDescent="0.25">
      <c r="A631" s="62"/>
      <c r="B631" s="80"/>
      <c r="C631" s="7"/>
      <c r="D631" s="7"/>
      <c r="E631" s="80"/>
      <c r="F631" s="80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</row>
    <row r="632" spans="1:32" ht="12.5" x14ac:dyDescent="0.25">
      <c r="A632" s="62"/>
      <c r="B632" s="80"/>
      <c r="C632" s="7"/>
      <c r="D632" s="7"/>
      <c r="E632" s="80"/>
      <c r="F632" s="80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 spans="1:32" ht="12.5" x14ac:dyDescent="0.25">
      <c r="A633" s="62"/>
      <c r="B633" s="80"/>
      <c r="C633" s="7"/>
      <c r="D633" s="7"/>
      <c r="E633" s="80"/>
      <c r="F633" s="80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</row>
    <row r="634" spans="1:32" ht="12.5" x14ac:dyDescent="0.25">
      <c r="A634" s="62"/>
      <c r="B634" s="80"/>
      <c r="C634" s="7"/>
      <c r="D634" s="7"/>
      <c r="E634" s="80"/>
      <c r="F634" s="80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</row>
    <row r="635" spans="1:32" ht="12.5" x14ac:dyDescent="0.25">
      <c r="A635" s="62"/>
      <c r="B635" s="80"/>
      <c r="C635" s="7"/>
      <c r="D635" s="7"/>
      <c r="E635" s="80"/>
      <c r="F635" s="80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</row>
    <row r="636" spans="1:32" ht="12.5" x14ac:dyDescent="0.25">
      <c r="A636" s="62"/>
      <c r="B636" s="80"/>
      <c r="C636" s="7"/>
      <c r="D636" s="7"/>
      <c r="E636" s="80"/>
      <c r="F636" s="80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</row>
    <row r="637" spans="1:32" ht="12.5" x14ac:dyDescent="0.25">
      <c r="A637" s="62"/>
      <c r="B637" s="80"/>
      <c r="C637" s="7"/>
      <c r="D637" s="7"/>
      <c r="E637" s="80"/>
      <c r="F637" s="80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</row>
    <row r="638" spans="1:32" ht="12.5" x14ac:dyDescent="0.25">
      <c r="A638" s="62"/>
      <c r="B638" s="80"/>
      <c r="C638" s="7"/>
      <c r="D638" s="7"/>
      <c r="E638" s="80"/>
      <c r="F638" s="80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</row>
    <row r="639" spans="1:32" ht="12.5" x14ac:dyDescent="0.25">
      <c r="A639" s="62"/>
      <c r="B639" s="80"/>
      <c r="C639" s="7"/>
      <c r="D639" s="7"/>
      <c r="E639" s="80"/>
      <c r="F639" s="80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</row>
    <row r="640" spans="1:32" ht="12.5" x14ac:dyDescent="0.25">
      <c r="A640" s="62"/>
      <c r="B640" s="80"/>
      <c r="C640" s="7"/>
      <c r="D640" s="7"/>
      <c r="E640" s="80"/>
      <c r="F640" s="80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</row>
    <row r="641" spans="1:32" ht="12.5" x14ac:dyDescent="0.25">
      <c r="A641" s="62"/>
      <c r="B641" s="80"/>
      <c r="C641" s="7"/>
      <c r="D641" s="7"/>
      <c r="E641" s="80"/>
      <c r="F641" s="80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 spans="1:32" ht="12.5" x14ac:dyDescent="0.25">
      <c r="A642" s="62"/>
      <c r="B642" s="80"/>
      <c r="C642" s="7"/>
      <c r="D642" s="7"/>
      <c r="E642" s="80"/>
      <c r="F642" s="80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</row>
    <row r="643" spans="1:32" ht="12.5" x14ac:dyDescent="0.25">
      <c r="A643" s="62"/>
      <c r="B643" s="80"/>
      <c r="C643" s="7"/>
      <c r="D643" s="7"/>
      <c r="E643" s="80"/>
      <c r="F643" s="80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</row>
    <row r="644" spans="1:32" ht="12.5" x14ac:dyDescent="0.25">
      <c r="A644" s="62"/>
      <c r="B644" s="80"/>
      <c r="C644" s="7"/>
      <c r="D644" s="7"/>
      <c r="E644" s="80"/>
      <c r="F644" s="80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</row>
    <row r="645" spans="1:32" ht="12.5" x14ac:dyDescent="0.25">
      <c r="A645" s="62"/>
      <c r="B645" s="80"/>
      <c r="C645" s="7"/>
      <c r="D645" s="7"/>
      <c r="E645" s="80"/>
      <c r="F645" s="80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</row>
    <row r="646" spans="1:32" ht="12.5" x14ac:dyDescent="0.25">
      <c r="A646" s="62"/>
      <c r="B646" s="80"/>
      <c r="C646" s="7"/>
      <c r="D646" s="7"/>
      <c r="E646" s="80"/>
      <c r="F646" s="80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</row>
    <row r="647" spans="1:32" ht="12.5" x14ac:dyDescent="0.25">
      <c r="A647" s="62"/>
      <c r="B647" s="80"/>
      <c r="C647" s="7"/>
      <c r="D647" s="7"/>
      <c r="E647" s="80"/>
      <c r="F647" s="80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</row>
    <row r="648" spans="1:32" ht="12.5" x14ac:dyDescent="0.25">
      <c r="A648" s="62"/>
      <c r="B648" s="80"/>
      <c r="C648" s="7"/>
      <c r="D648" s="7"/>
      <c r="E648" s="80"/>
      <c r="F648" s="80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</row>
    <row r="649" spans="1:32" ht="12.5" x14ac:dyDescent="0.25">
      <c r="A649" s="62"/>
      <c r="B649" s="80"/>
      <c r="C649" s="7"/>
      <c r="D649" s="7"/>
      <c r="E649" s="80"/>
      <c r="F649" s="80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</row>
    <row r="650" spans="1:32" ht="12.5" x14ac:dyDescent="0.25">
      <c r="A650" s="62"/>
      <c r="B650" s="80"/>
      <c r="C650" s="7"/>
      <c r="D650" s="7"/>
      <c r="E650" s="80"/>
      <c r="F650" s="80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 spans="1:32" ht="12.5" x14ac:dyDescent="0.25">
      <c r="A651" s="62"/>
      <c r="B651" s="80"/>
      <c r="C651" s="7"/>
      <c r="D651" s="7"/>
      <c r="E651" s="80"/>
      <c r="F651" s="80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</row>
    <row r="652" spans="1:32" ht="12.5" x14ac:dyDescent="0.25">
      <c r="A652" s="62"/>
      <c r="B652" s="80"/>
      <c r="C652" s="7"/>
      <c r="D652" s="7"/>
      <c r="E652" s="80"/>
      <c r="F652" s="80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</row>
    <row r="653" spans="1:32" ht="12.5" x14ac:dyDescent="0.25">
      <c r="A653" s="62"/>
      <c r="B653" s="80"/>
      <c r="C653" s="7"/>
      <c r="D653" s="7"/>
      <c r="E653" s="80"/>
      <c r="F653" s="80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</row>
    <row r="654" spans="1:32" ht="12.5" x14ac:dyDescent="0.25">
      <c r="A654" s="62"/>
      <c r="B654" s="80"/>
      <c r="C654" s="7"/>
      <c r="D654" s="7"/>
      <c r="E654" s="80"/>
      <c r="F654" s="80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</row>
    <row r="655" spans="1:32" ht="12.5" x14ac:dyDescent="0.25">
      <c r="A655" s="62"/>
      <c r="B655" s="80"/>
      <c r="C655" s="7"/>
      <c r="D655" s="7"/>
      <c r="E655" s="80"/>
      <c r="F655" s="80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</row>
    <row r="656" spans="1:32" ht="12.5" x14ac:dyDescent="0.25">
      <c r="A656" s="62"/>
      <c r="B656" s="80"/>
      <c r="C656" s="7"/>
      <c r="D656" s="7"/>
      <c r="E656" s="80"/>
      <c r="F656" s="80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</row>
    <row r="657" spans="1:32" ht="12.5" x14ac:dyDescent="0.25">
      <c r="A657" s="62"/>
      <c r="B657" s="80"/>
      <c r="C657" s="7"/>
      <c r="D657" s="7"/>
      <c r="E657" s="80"/>
      <c r="F657" s="80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</row>
    <row r="658" spans="1:32" ht="12.5" x14ac:dyDescent="0.25">
      <c r="A658" s="62"/>
      <c r="B658" s="80"/>
      <c r="C658" s="7"/>
      <c r="D658" s="7"/>
      <c r="E658" s="80"/>
      <c r="F658" s="80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</row>
    <row r="659" spans="1:32" ht="12.5" x14ac:dyDescent="0.25">
      <c r="A659" s="62"/>
      <c r="B659" s="80"/>
      <c r="C659" s="7"/>
      <c r="D659" s="7"/>
      <c r="E659" s="80"/>
      <c r="F659" s="80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 spans="1:32" ht="12.5" x14ac:dyDescent="0.25">
      <c r="A660" s="62"/>
      <c r="B660" s="80"/>
      <c r="C660" s="7"/>
      <c r="D660" s="7"/>
      <c r="E660" s="80"/>
      <c r="F660" s="80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</row>
    <row r="661" spans="1:32" ht="12.5" x14ac:dyDescent="0.25">
      <c r="A661" s="62"/>
      <c r="B661" s="80"/>
      <c r="C661" s="7"/>
      <c r="D661" s="7"/>
      <c r="E661" s="80"/>
      <c r="F661" s="80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</row>
    <row r="662" spans="1:32" ht="12.5" x14ac:dyDescent="0.25">
      <c r="A662" s="62"/>
      <c r="B662" s="80"/>
      <c r="C662" s="7"/>
      <c r="D662" s="7"/>
      <c r="E662" s="80"/>
      <c r="F662" s="80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</row>
    <row r="663" spans="1:32" ht="12.5" x14ac:dyDescent="0.25">
      <c r="A663" s="62"/>
      <c r="B663" s="80"/>
      <c r="C663" s="7"/>
      <c r="D663" s="7"/>
      <c r="E663" s="80"/>
      <c r="F663" s="80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</row>
    <row r="664" spans="1:32" ht="12.5" x14ac:dyDescent="0.25">
      <c r="A664" s="62"/>
      <c r="B664" s="80"/>
      <c r="C664" s="7"/>
      <c r="D664" s="7"/>
      <c r="E664" s="80"/>
      <c r="F664" s="80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</row>
    <row r="665" spans="1:32" ht="12.5" x14ac:dyDescent="0.25">
      <c r="A665" s="62"/>
      <c r="B665" s="80"/>
      <c r="C665" s="7"/>
      <c r="D665" s="7"/>
      <c r="E665" s="80"/>
      <c r="F665" s="80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</row>
    <row r="666" spans="1:32" ht="12.5" x14ac:dyDescent="0.25">
      <c r="A666" s="62"/>
      <c r="B666" s="80"/>
      <c r="C666" s="7"/>
      <c r="D666" s="7"/>
      <c r="E666" s="80"/>
      <c r="F666" s="80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</row>
    <row r="667" spans="1:32" ht="12.5" x14ac:dyDescent="0.25">
      <c r="A667" s="62"/>
      <c r="B667" s="80"/>
      <c r="C667" s="7"/>
      <c r="D667" s="7"/>
      <c r="E667" s="80"/>
      <c r="F667" s="80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</row>
    <row r="668" spans="1:32" ht="12.5" x14ac:dyDescent="0.25">
      <c r="A668" s="62"/>
      <c r="B668" s="80"/>
      <c r="C668" s="7"/>
      <c r="D668" s="7"/>
      <c r="E668" s="80"/>
      <c r="F668" s="80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 spans="1:32" ht="12.5" x14ac:dyDescent="0.25">
      <c r="A669" s="62"/>
      <c r="B669" s="80"/>
      <c r="C669" s="7"/>
      <c r="D669" s="7"/>
      <c r="E669" s="80"/>
      <c r="F669" s="80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</row>
    <row r="670" spans="1:32" ht="12.5" x14ac:dyDescent="0.25">
      <c r="A670" s="62"/>
      <c r="B670" s="80"/>
      <c r="C670" s="7"/>
      <c r="D670" s="7"/>
      <c r="E670" s="80"/>
      <c r="F670" s="80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</row>
    <row r="671" spans="1:32" ht="12.5" x14ac:dyDescent="0.25">
      <c r="A671" s="62"/>
      <c r="B671" s="80"/>
      <c r="C671" s="7"/>
      <c r="D671" s="7"/>
      <c r="E671" s="80"/>
      <c r="F671" s="80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</row>
    <row r="672" spans="1:32" ht="12.5" x14ac:dyDescent="0.25">
      <c r="A672" s="62"/>
      <c r="B672" s="80"/>
      <c r="C672" s="7"/>
      <c r="D672" s="7"/>
      <c r="E672" s="80"/>
      <c r="F672" s="80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</row>
    <row r="673" spans="1:32" ht="12.5" x14ac:dyDescent="0.25">
      <c r="A673" s="62"/>
      <c r="B673" s="80"/>
      <c r="C673" s="7"/>
      <c r="D673" s="7"/>
      <c r="E673" s="80"/>
      <c r="F673" s="80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</row>
    <row r="674" spans="1:32" ht="12.5" x14ac:dyDescent="0.25">
      <c r="A674" s="62"/>
      <c r="B674" s="80"/>
      <c r="C674" s="7"/>
      <c r="D674" s="7"/>
      <c r="E674" s="80"/>
      <c r="F674" s="80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</row>
    <row r="675" spans="1:32" ht="12.5" x14ac:dyDescent="0.25">
      <c r="A675" s="62"/>
      <c r="B675" s="80"/>
      <c r="C675" s="7"/>
      <c r="D675" s="7"/>
      <c r="E675" s="80"/>
      <c r="F675" s="80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</row>
    <row r="676" spans="1:32" ht="12.5" x14ac:dyDescent="0.25">
      <c r="A676" s="62"/>
      <c r="B676" s="80"/>
      <c r="C676" s="7"/>
      <c r="D676" s="7"/>
      <c r="E676" s="80"/>
      <c r="F676" s="80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</row>
    <row r="677" spans="1:32" ht="12.5" x14ac:dyDescent="0.25">
      <c r="A677" s="62"/>
      <c r="B677" s="80"/>
      <c r="C677" s="7"/>
      <c r="D677" s="7"/>
      <c r="E677" s="80"/>
      <c r="F677" s="80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 spans="1:32" ht="12.5" x14ac:dyDescent="0.25">
      <c r="A678" s="62"/>
      <c r="B678" s="80"/>
      <c r="C678" s="7"/>
      <c r="D678" s="7"/>
      <c r="E678" s="80"/>
      <c r="F678" s="80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</row>
    <row r="679" spans="1:32" ht="12.5" x14ac:dyDescent="0.25">
      <c r="A679" s="62"/>
      <c r="B679" s="80"/>
      <c r="C679" s="7"/>
      <c r="D679" s="7"/>
      <c r="E679" s="80"/>
      <c r="F679" s="80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</row>
    <row r="680" spans="1:32" ht="12.5" x14ac:dyDescent="0.25">
      <c r="A680" s="62"/>
      <c r="B680" s="80"/>
      <c r="C680" s="7"/>
      <c r="D680" s="7"/>
      <c r="E680" s="80"/>
      <c r="F680" s="80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</row>
    <row r="681" spans="1:32" ht="12.5" x14ac:dyDescent="0.25">
      <c r="A681" s="62"/>
      <c r="B681" s="80"/>
      <c r="C681" s="7"/>
      <c r="D681" s="7"/>
      <c r="E681" s="80"/>
      <c r="F681" s="80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</row>
    <row r="682" spans="1:32" ht="12.5" x14ac:dyDescent="0.25">
      <c r="A682" s="62"/>
      <c r="B682" s="80"/>
      <c r="C682" s="7"/>
      <c r="D682" s="7"/>
      <c r="E682" s="80"/>
      <c r="F682" s="80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</row>
    <row r="683" spans="1:32" ht="12.5" x14ac:dyDescent="0.25">
      <c r="A683" s="62"/>
      <c r="B683" s="80"/>
      <c r="C683" s="7"/>
      <c r="D683" s="7"/>
      <c r="E683" s="80"/>
      <c r="F683" s="80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</row>
    <row r="684" spans="1:32" ht="12.5" x14ac:dyDescent="0.25">
      <c r="A684" s="62"/>
      <c r="B684" s="80"/>
      <c r="C684" s="7"/>
      <c r="D684" s="7"/>
      <c r="E684" s="80"/>
      <c r="F684" s="80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</row>
    <row r="685" spans="1:32" ht="12.5" x14ac:dyDescent="0.25">
      <c r="A685" s="62"/>
      <c r="B685" s="80"/>
      <c r="C685" s="7"/>
      <c r="D685" s="7"/>
      <c r="E685" s="80"/>
      <c r="F685" s="80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</row>
    <row r="686" spans="1:32" ht="12.5" x14ac:dyDescent="0.25">
      <c r="A686" s="62"/>
      <c r="B686" s="80"/>
      <c r="C686" s="7"/>
      <c r="D686" s="7"/>
      <c r="E686" s="80"/>
      <c r="F686" s="80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 spans="1:32" ht="12.5" x14ac:dyDescent="0.25">
      <c r="A687" s="62"/>
      <c r="B687" s="80"/>
      <c r="C687" s="7"/>
      <c r="D687" s="7"/>
      <c r="E687" s="80"/>
      <c r="F687" s="80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</row>
    <row r="688" spans="1:32" ht="12.5" x14ac:dyDescent="0.25">
      <c r="A688" s="62"/>
      <c r="B688" s="80"/>
      <c r="C688" s="7"/>
      <c r="D688" s="7"/>
      <c r="E688" s="80"/>
      <c r="F688" s="80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</row>
    <row r="689" spans="1:32" ht="12.5" x14ac:dyDescent="0.25">
      <c r="A689" s="62"/>
      <c r="B689" s="80"/>
      <c r="C689" s="7"/>
      <c r="D689" s="7"/>
      <c r="E689" s="80"/>
      <c r="F689" s="80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</row>
    <row r="690" spans="1:32" ht="12.5" x14ac:dyDescent="0.25">
      <c r="A690" s="62"/>
      <c r="B690" s="80"/>
      <c r="C690" s="7"/>
      <c r="D690" s="7"/>
      <c r="E690" s="80"/>
      <c r="F690" s="80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</row>
    <row r="691" spans="1:32" ht="12.5" x14ac:dyDescent="0.25">
      <c r="A691" s="62"/>
      <c r="B691" s="80"/>
      <c r="C691" s="7"/>
      <c r="D691" s="7"/>
      <c r="E691" s="80"/>
      <c r="F691" s="80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</row>
    <row r="692" spans="1:32" ht="12.5" x14ac:dyDescent="0.25">
      <c r="A692" s="62"/>
      <c r="B692" s="80"/>
      <c r="C692" s="7"/>
      <c r="D692" s="7"/>
      <c r="E692" s="80"/>
      <c r="F692" s="80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</row>
    <row r="693" spans="1:32" ht="12.5" x14ac:dyDescent="0.25">
      <c r="A693" s="62"/>
      <c r="B693" s="80"/>
      <c r="C693" s="7"/>
      <c r="D693" s="7"/>
      <c r="E693" s="80"/>
      <c r="F693" s="80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</row>
    <row r="694" spans="1:32" ht="12.5" x14ac:dyDescent="0.25">
      <c r="A694" s="62"/>
      <c r="B694" s="80"/>
      <c r="C694" s="7"/>
      <c r="D694" s="7"/>
      <c r="E694" s="80"/>
      <c r="F694" s="80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</row>
    <row r="695" spans="1:32" ht="12.5" x14ac:dyDescent="0.25">
      <c r="A695" s="62"/>
      <c r="B695" s="80"/>
      <c r="C695" s="7"/>
      <c r="D695" s="7"/>
      <c r="E695" s="80"/>
      <c r="F695" s="80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 spans="1:32" ht="12.5" x14ac:dyDescent="0.25">
      <c r="A696" s="62"/>
      <c r="B696" s="80"/>
      <c r="C696" s="7"/>
      <c r="D696" s="7"/>
      <c r="E696" s="80"/>
      <c r="F696" s="80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</row>
    <row r="697" spans="1:32" ht="12.5" x14ac:dyDescent="0.25">
      <c r="A697" s="62"/>
      <c r="B697" s="80"/>
      <c r="C697" s="7"/>
      <c r="D697" s="7"/>
      <c r="E697" s="80"/>
      <c r="F697" s="80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</row>
    <row r="698" spans="1:32" ht="12.5" x14ac:dyDescent="0.25">
      <c r="A698" s="62"/>
      <c r="B698" s="80"/>
      <c r="C698" s="7"/>
      <c r="D698" s="7"/>
      <c r="E698" s="80"/>
      <c r="F698" s="80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</row>
    <row r="699" spans="1:32" ht="12.5" x14ac:dyDescent="0.25">
      <c r="A699" s="62"/>
      <c r="B699" s="80"/>
      <c r="C699" s="7"/>
      <c r="D699" s="7"/>
      <c r="E699" s="80"/>
      <c r="F699" s="80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</row>
    <row r="700" spans="1:32" ht="12.5" x14ac:dyDescent="0.25">
      <c r="A700" s="62"/>
      <c r="B700" s="80"/>
      <c r="C700" s="7"/>
      <c r="D700" s="7"/>
      <c r="E700" s="80"/>
      <c r="F700" s="80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</row>
    <row r="701" spans="1:32" ht="12.5" x14ac:dyDescent="0.25">
      <c r="A701" s="62"/>
      <c r="B701" s="80"/>
      <c r="C701" s="7"/>
      <c r="D701" s="7"/>
      <c r="E701" s="80"/>
      <c r="F701" s="80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</row>
    <row r="702" spans="1:32" ht="12.5" x14ac:dyDescent="0.25">
      <c r="A702" s="62"/>
      <c r="B702" s="80"/>
      <c r="C702" s="7"/>
      <c r="D702" s="7"/>
      <c r="E702" s="80"/>
      <c r="F702" s="80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</row>
    <row r="703" spans="1:32" ht="12.5" x14ac:dyDescent="0.25">
      <c r="A703" s="62"/>
      <c r="B703" s="80"/>
      <c r="C703" s="7"/>
      <c r="D703" s="7"/>
      <c r="E703" s="80"/>
      <c r="F703" s="80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</row>
    <row r="704" spans="1:32" ht="12.5" x14ac:dyDescent="0.25">
      <c r="A704" s="62"/>
      <c r="B704" s="80"/>
      <c r="C704" s="7"/>
      <c r="D704" s="7"/>
      <c r="E704" s="80"/>
      <c r="F704" s="80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 spans="1:32" ht="12.5" x14ac:dyDescent="0.25">
      <c r="A705" s="62"/>
      <c r="B705" s="80"/>
      <c r="C705" s="7"/>
      <c r="D705" s="7"/>
      <c r="E705" s="80"/>
      <c r="F705" s="80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 spans="1:32" ht="12.5" x14ac:dyDescent="0.25">
      <c r="A706" s="62"/>
      <c r="B706" s="80"/>
      <c r="C706" s="7"/>
      <c r="D706" s="7"/>
      <c r="E706" s="80"/>
      <c r="F706" s="80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</row>
    <row r="707" spans="1:32" ht="12.5" x14ac:dyDescent="0.25">
      <c r="A707" s="62"/>
      <c r="B707" s="80"/>
      <c r="C707" s="7"/>
      <c r="D707" s="7"/>
      <c r="E707" s="80"/>
      <c r="F707" s="80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</row>
    <row r="708" spans="1:32" ht="12.5" x14ac:dyDescent="0.25">
      <c r="A708" s="62"/>
      <c r="B708" s="80"/>
      <c r="C708" s="7"/>
      <c r="D708" s="7"/>
      <c r="E708" s="80"/>
      <c r="F708" s="80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</row>
    <row r="709" spans="1:32" ht="12.5" x14ac:dyDescent="0.25">
      <c r="A709" s="62"/>
      <c r="B709" s="80"/>
      <c r="C709" s="7"/>
      <c r="D709" s="7"/>
      <c r="E709" s="80"/>
      <c r="F709" s="80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</row>
    <row r="710" spans="1:32" ht="12.5" x14ac:dyDescent="0.25">
      <c r="A710" s="62"/>
      <c r="B710" s="80"/>
      <c r="C710" s="7"/>
      <c r="D710" s="7"/>
      <c r="E710" s="80"/>
      <c r="F710" s="80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</row>
    <row r="711" spans="1:32" ht="12.5" x14ac:dyDescent="0.25">
      <c r="A711" s="62"/>
      <c r="B711" s="80"/>
      <c r="C711" s="7"/>
      <c r="D711" s="7"/>
      <c r="E711" s="80"/>
      <c r="F711" s="80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</row>
    <row r="712" spans="1:32" ht="12.5" x14ac:dyDescent="0.25">
      <c r="A712" s="62"/>
      <c r="B712" s="80"/>
      <c r="C712" s="7"/>
      <c r="D712" s="7"/>
      <c r="E712" s="80"/>
      <c r="F712" s="80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</row>
    <row r="713" spans="1:32" ht="12.5" x14ac:dyDescent="0.25">
      <c r="A713" s="62"/>
      <c r="B713" s="80"/>
      <c r="C713" s="7"/>
      <c r="D713" s="7"/>
      <c r="E713" s="80"/>
      <c r="F713" s="80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 spans="1:32" ht="12.5" x14ac:dyDescent="0.25">
      <c r="A714" s="62"/>
      <c r="B714" s="80"/>
      <c r="C714" s="7"/>
      <c r="D714" s="7"/>
      <c r="E714" s="80"/>
      <c r="F714" s="80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</row>
    <row r="715" spans="1:32" ht="12.5" x14ac:dyDescent="0.25">
      <c r="A715" s="62"/>
      <c r="B715" s="80"/>
      <c r="C715" s="7"/>
      <c r="D715" s="7"/>
      <c r="E715" s="80"/>
      <c r="F715" s="80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</row>
    <row r="716" spans="1:32" ht="12.5" x14ac:dyDescent="0.25">
      <c r="A716" s="62"/>
      <c r="B716" s="80"/>
      <c r="C716" s="7"/>
      <c r="D716" s="7"/>
      <c r="E716" s="80"/>
      <c r="F716" s="80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</row>
    <row r="717" spans="1:32" ht="12.5" x14ac:dyDescent="0.25">
      <c r="A717" s="62"/>
      <c r="B717" s="80"/>
      <c r="C717" s="7"/>
      <c r="D717" s="7"/>
      <c r="E717" s="80"/>
      <c r="F717" s="80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</row>
    <row r="718" spans="1:32" ht="12.5" x14ac:dyDescent="0.25">
      <c r="A718" s="62"/>
      <c r="B718" s="80"/>
      <c r="C718" s="7"/>
      <c r="D718" s="7"/>
      <c r="E718" s="80"/>
      <c r="F718" s="80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</row>
    <row r="719" spans="1:32" ht="12.5" x14ac:dyDescent="0.25">
      <c r="A719" s="62"/>
      <c r="B719" s="80"/>
      <c r="C719" s="7"/>
      <c r="D719" s="7"/>
      <c r="E719" s="80"/>
      <c r="F719" s="80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</row>
    <row r="720" spans="1:32" ht="12.5" x14ac:dyDescent="0.25">
      <c r="A720" s="62"/>
      <c r="B720" s="80"/>
      <c r="C720" s="7"/>
      <c r="D720" s="7"/>
      <c r="E720" s="80"/>
      <c r="F720" s="80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</row>
    <row r="721" spans="1:32" ht="12.5" x14ac:dyDescent="0.25">
      <c r="A721" s="62"/>
      <c r="B721" s="80"/>
      <c r="C721" s="7"/>
      <c r="D721" s="7"/>
      <c r="E721" s="80"/>
      <c r="F721" s="80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</row>
    <row r="722" spans="1:32" ht="12.5" x14ac:dyDescent="0.25">
      <c r="A722" s="62"/>
      <c r="B722" s="80"/>
      <c r="C722" s="7"/>
      <c r="D722" s="7"/>
      <c r="E722" s="80"/>
      <c r="F722" s="80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 spans="1:32" ht="12.5" x14ac:dyDescent="0.25">
      <c r="A723" s="62"/>
      <c r="B723" s="80"/>
      <c r="C723" s="7"/>
      <c r="D723" s="7"/>
      <c r="E723" s="80"/>
      <c r="F723" s="80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</row>
    <row r="724" spans="1:32" ht="12.5" x14ac:dyDescent="0.25">
      <c r="A724" s="62"/>
      <c r="B724" s="80"/>
      <c r="C724" s="7"/>
      <c r="D724" s="7"/>
      <c r="E724" s="80"/>
      <c r="F724" s="80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</row>
    <row r="725" spans="1:32" ht="12.5" x14ac:dyDescent="0.25">
      <c r="A725" s="62"/>
      <c r="B725" s="80"/>
      <c r="C725" s="7"/>
      <c r="D725" s="7"/>
      <c r="E725" s="80"/>
      <c r="F725" s="80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</row>
    <row r="726" spans="1:32" ht="12.5" x14ac:dyDescent="0.25">
      <c r="A726" s="62"/>
      <c r="B726" s="80"/>
      <c r="C726" s="7"/>
      <c r="D726" s="7"/>
      <c r="E726" s="80"/>
      <c r="F726" s="80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</row>
    <row r="727" spans="1:32" ht="12.5" x14ac:dyDescent="0.25">
      <c r="A727" s="62"/>
      <c r="B727" s="80"/>
      <c r="C727" s="7"/>
      <c r="D727" s="7"/>
      <c r="E727" s="80"/>
      <c r="F727" s="80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</row>
    <row r="728" spans="1:32" ht="12.5" x14ac:dyDescent="0.25">
      <c r="A728" s="62"/>
      <c r="B728" s="80"/>
      <c r="C728" s="7"/>
      <c r="D728" s="7"/>
      <c r="E728" s="80"/>
      <c r="F728" s="80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</row>
    <row r="729" spans="1:32" ht="12.5" x14ac:dyDescent="0.25">
      <c r="A729" s="62"/>
      <c r="B729" s="80"/>
      <c r="C729" s="7"/>
      <c r="D729" s="7"/>
      <c r="E729" s="80"/>
      <c r="F729" s="80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</row>
    <row r="730" spans="1:32" ht="12.5" x14ac:dyDescent="0.25">
      <c r="A730" s="62"/>
      <c r="B730" s="80"/>
      <c r="C730" s="7"/>
      <c r="D730" s="7"/>
      <c r="E730" s="80"/>
      <c r="F730" s="80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</row>
    <row r="731" spans="1:32" ht="12.5" x14ac:dyDescent="0.25">
      <c r="A731" s="62"/>
      <c r="B731" s="80"/>
      <c r="C731" s="7"/>
      <c r="D731" s="7"/>
      <c r="E731" s="80"/>
      <c r="F731" s="80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 spans="1:32" ht="12.5" x14ac:dyDescent="0.25">
      <c r="A732" s="62"/>
      <c r="B732" s="80"/>
      <c r="C732" s="7"/>
      <c r="D732" s="7"/>
      <c r="E732" s="80"/>
      <c r="F732" s="80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</row>
    <row r="733" spans="1:32" ht="12.5" x14ac:dyDescent="0.25">
      <c r="A733" s="62"/>
      <c r="B733" s="80"/>
      <c r="C733" s="7"/>
      <c r="D733" s="7"/>
      <c r="E733" s="80"/>
      <c r="F733" s="80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</row>
    <row r="734" spans="1:32" ht="12.5" x14ac:dyDescent="0.25">
      <c r="A734" s="62"/>
      <c r="B734" s="80"/>
      <c r="C734" s="7"/>
      <c r="D734" s="7"/>
      <c r="E734" s="80"/>
      <c r="F734" s="80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</row>
    <row r="735" spans="1:32" ht="12.5" x14ac:dyDescent="0.25">
      <c r="A735" s="62"/>
      <c r="B735" s="80"/>
      <c r="C735" s="7"/>
      <c r="D735" s="7"/>
      <c r="E735" s="80"/>
      <c r="F735" s="80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</row>
    <row r="736" spans="1:32" ht="12.5" x14ac:dyDescent="0.25">
      <c r="A736" s="62"/>
      <c r="B736" s="80"/>
      <c r="C736" s="7"/>
      <c r="D736" s="7"/>
      <c r="E736" s="80"/>
      <c r="F736" s="80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</row>
    <row r="737" spans="1:32" ht="12.5" x14ac:dyDescent="0.25">
      <c r="A737" s="62"/>
      <c r="B737" s="80"/>
      <c r="C737" s="7"/>
      <c r="D737" s="7"/>
      <c r="E737" s="80"/>
      <c r="F737" s="80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</row>
    <row r="738" spans="1:32" ht="12.5" x14ac:dyDescent="0.25">
      <c r="A738" s="62"/>
      <c r="B738" s="80"/>
      <c r="C738" s="7"/>
      <c r="D738" s="7"/>
      <c r="E738" s="80"/>
      <c r="F738" s="80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</row>
    <row r="739" spans="1:32" ht="12.5" x14ac:dyDescent="0.25">
      <c r="A739" s="62"/>
      <c r="B739" s="80"/>
      <c r="C739" s="7"/>
      <c r="D739" s="7"/>
      <c r="E739" s="80"/>
      <c r="F739" s="80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</row>
    <row r="740" spans="1:32" ht="12.5" x14ac:dyDescent="0.25">
      <c r="A740" s="62"/>
      <c r="B740" s="80"/>
      <c r="C740" s="7"/>
      <c r="D740" s="7"/>
      <c r="E740" s="80"/>
      <c r="F740" s="80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 spans="1:32" ht="12.5" x14ac:dyDescent="0.25">
      <c r="A741" s="62"/>
      <c r="B741" s="80"/>
      <c r="C741" s="7"/>
      <c r="D741" s="7"/>
      <c r="E741" s="80"/>
      <c r="F741" s="80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</row>
    <row r="742" spans="1:32" ht="12.5" x14ac:dyDescent="0.25">
      <c r="A742" s="62"/>
      <c r="B742" s="80"/>
      <c r="C742" s="7"/>
      <c r="D742" s="7"/>
      <c r="E742" s="80"/>
      <c r="F742" s="80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</row>
    <row r="743" spans="1:32" ht="12.5" x14ac:dyDescent="0.25">
      <c r="A743" s="62"/>
      <c r="B743" s="80"/>
      <c r="C743" s="7"/>
      <c r="D743" s="7"/>
      <c r="E743" s="80"/>
      <c r="F743" s="80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</row>
    <row r="744" spans="1:32" ht="12.5" x14ac:dyDescent="0.25">
      <c r="A744" s="62"/>
      <c r="B744" s="80"/>
      <c r="C744" s="7"/>
      <c r="D744" s="7"/>
      <c r="E744" s="80"/>
      <c r="F744" s="80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</row>
    <row r="745" spans="1:32" ht="12.5" x14ac:dyDescent="0.25">
      <c r="A745" s="62"/>
      <c r="B745" s="80"/>
      <c r="C745" s="7"/>
      <c r="D745" s="7"/>
      <c r="E745" s="80"/>
      <c r="F745" s="80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</row>
    <row r="746" spans="1:32" ht="12.5" x14ac:dyDescent="0.25">
      <c r="A746" s="62"/>
      <c r="B746" s="80"/>
      <c r="C746" s="7"/>
      <c r="D746" s="7"/>
      <c r="E746" s="80"/>
      <c r="F746" s="80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</row>
    <row r="747" spans="1:32" ht="12.5" x14ac:dyDescent="0.25">
      <c r="A747" s="62"/>
      <c r="B747" s="80"/>
      <c r="C747" s="7"/>
      <c r="D747" s="7"/>
      <c r="E747" s="80"/>
      <c r="F747" s="80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</row>
    <row r="748" spans="1:32" ht="12.5" x14ac:dyDescent="0.25">
      <c r="A748" s="62"/>
      <c r="B748" s="80"/>
      <c r="C748" s="7"/>
      <c r="D748" s="7"/>
      <c r="E748" s="80"/>
      <c r="F748" s="80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</row>
    <row r="749" spans="1:32" ht="12.5" x14ac:dyDescent="0.25">
      <c r="A749" s="62"/>
      <c r="B749" s="80"/>
      <c r="C749" s="7"/>
      <c r="D749" s="7"/>
      <c r="E749" s="80"/>
      <c r="F749" s="80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 spans="1:32" ht="12.5" x14ac:dyDescent="0.25">
      <c r="A750" s="62"/>
      <c r="B750" s="80"/>
      <c r="C750" s="7"/>
      <c r="D750" s="7"/>
      <c r="E750" s="80"/>
      <c r="F750" s="80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</row>
    <row r="751" spans="1:32" ht="12.5" x14ac:dyDescent="0.25">
      <c r="A751" s="62"/>
      <c r="B751" s="80"/>
      <c r="C751" s="7"/>
      <c r="D751" s="7"/>
      <c r="E751" s="80"/>
      <c r="F751" s="80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</row>
    <row r="752" spans="1:32" ht="12.5" x14ac:dyDescent="0.25">
      <c r="A752" s="62"/>
      <c r="B752" s="80"/>
      <c r="C752" s="7"/>
      <c r="D752" s="7"/>
      <c r="E752" s="80"/>
      <c r="F752" s="80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</row>
    <row r="753" spans="1:32" ht="12.5" x14ac:dyDescent="0.25">
      <c r="A753" s="62"/>
      <c r="B753" s="80"/>
      <c r="C753" s="7"/>
      <c r="D753" s="7"/>
      <c r="E753" s="80"/>
      <c r="F753" s="80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</row>
    <row r="754" spans="1:32" ht="12.5" x14ac:dyDescent="0.25">
      <c r="A754" s="62"/>
      <c r="B754" s="80"/>
      <c r="C754" s="7"/>
      <c r="D754" s="7"/>
      <c r="E754" s="80"/>
      <c r="F754" s="80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</row>
    <row r="755" spans="1:32" ht="12.5" x14ac:dyDescent="0.25">
      <c r="A755" s="62"/>
      <c r="B755" s="80"/>
      <c r="C755" s="7"/>
      <c r="D755" s="7"/>
      <c r="E755" s="80"/>
      <c r="F755" s="80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</row>
    <row r="756" spans="1:32" ht="12.5" x14ac:dyDescent="0.25">
      <c r="A756" s="62"/>
      <c r="B756" s="80"/>
      <c r="C756" s="7"/>
      <c r="D756" s="7"/>
      <c r="E756" s="80"/>
      <c r="F756" s="80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</row>
    <row r="757" spans="1:32" ht="12.5" x14ac:dyDescent="0.25">
      <c r="A757" s="62"/>
      <c r="B757" s="80"/>
      <c r="C757" s="7"/>
      <c r="D757" s="7"/>
      <c r="E757" s="80"/>
      <c r="F757" s="80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</row>
    <row r="758" spans="1:32" ht="12.5" x14ac:dyDescent="0.25">
      <c r="A758" s="62"/>
      <c r="B758" s="80"/>
      <c r="C758" s="7"/>
      <c r="D758" s="7"/>
      <c r="E758" s="80"/>
      <c r="F758" s="80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 spans="1:32" ht="12.5" x14ac:dyDescent="0.25">
      <c r="A759" s="62"/>
      <c r="B759" s="80"/>
      <c r="C759" s="7"/>
      <c r="D759" s="7"/>
      <c r="E759" s="80"/>
      <c r="F759" s="80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</row>
    <row r="760" spans="1:32" ht="12.5" x14ac:dyDescent="0.25">
      <c r="A760" s="62"/>
      <c r="B760" s="80"/>
      <c r="C760" s="7"/>
      <c r="D760" s="7"/>
      <c r="E760" s="80"/>
      <c r="F760" s="80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</row>
    <row r="761" spans="1:32" ht="12.5" x14ac:dyDescent="0.25">
      <c r="A761" s="62"/>
      <c r="B761" s="80"/>
      <c r="C761" s="7"/>
      <c r="D761" s="7"/>
      <c r="E761" s="80"/>
      <c r="F761" s="80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</row>
    <row r="762" spans="1:32" ht="12.5" x14ac:dyDescent="0.25">
      <c r="A762" s="62"/>
      <c r="B762" s="80"/>
      <c r="C762" s="7"/>
      <c r="D762" s="7"/>
      <c r="E762" s="80"/>
      <c r="F762" s="80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</row>
    <row r="763" spans="1:32" ht="12.5" x14ac:dyDescent="0.25">
      <c r="A763" s="62"/>
      <c r="B763" s="80"/>
      <c r="C763" s="7"/>
      <c r="D763" s="7"/>
      <c r="E763" s="80"/>
      <c r="F763" s="80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</row>
    <row r="764" spans="1:32" ht="12.5" x14ac:dyDescent="0.25">
      <c r="A764" s="62"/>
      <c r="B764" s="80"/>
      <c r="C764" s="7"/>
      <c r="D764" s="7"/>
      <c r="E764" s="80"/>
      <c r="F764" s="80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</row>
    <row r="765" spans="1:32" ht="12.5" x14ac:dyDescent="0.25">
      <c r="A765" s="62"/>
      <c r="B765" s="80"/>
      <c r="C765" s="7"/>
      <c r="D765" s="7"/>
      <c r="E765" s="80"/>
      <c r="F765" s="80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</row>
    <row r="766" spans="1:32" ht="12.5" x14ac:dyDescent="0.25">
      <c r="A766" s="62"/>
      <c r="B766" s="80"/>
      <c r="C766" s="7"/>
      <c r="D766" s="7"/>
      <c r="E766" s="80"/>
      <c r="F766" s="80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</row>
    <row r="767" spans="1:32" ht="12.5" x14ac:dyDescent="0.25">
      <c r="A767" s="62"/>
      <c r="B767" s="80"/>
      <c r="C767" s="7"/>
      <c r="D767" s="7"/>
      <c r="E767" s="80"/>
      <c r="F767" s="80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 spans="1:32" ht="12.5" x14ac:dyDescent="0.25">
      <c r="A768" s="62"/>
      <c r="B768" s="80"/>
      <c r="C768" s="7"/>
      <c r="D768" s="7"/>
      <c r="E768" s="80"/>
      <c r="F768" s="80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</row>
    <row r="769" spans="1:32" ht="12.5" x14ac:dyDescent="0.25">
      <c r="A769" s="62"/>
      <c r="B769" s="80"/>
      <c r="C769" s="7"/>
      <c r="D769" s="7"/>
      <c r="E769" s="80"/>
      <c r="F769" s="80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</row>
    <row r="770" spans="1:32" ht="12.5" x14ac:dyDescent="0.25">
      <c r="A770" s="62"/>
      <c r="B770" s="80"/>
      <c r="C770" s="7"/>
      <c r="D770" s="7"/>
      <c r="E770" s="80"/>
      <c r="F770" s="80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</row>
    <row r="771" spans="1:32" ht="12.5" x14ac:dyDescent="0.25">
      <c r="A771" s="62"/>
      <c r="B771" s="80"/>
      <c r="C771" s="7"/>
      <c r="D771" s="7"/>
      <c r="E771" s="80"/>
      <c r="F771" s="80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</row>
    <row r="772" spans="1:32" ht="12.5" x14ac:dyDescent="0.25">
      <c r="A772" s="62"/>
      <c r="B772" s="80"/>
      <c r="C772" s="7"/>
      <c r="D772" s="7"/>
      <c r="E772" s="80"/>
      <c r="F772" s="80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</row>
    <row r="773" spans="1:32" ht="12.5" x14ac:dyDescent="0.25">
      <c r="A773" s="62"/>
      <c r="B773" s="80"/>
      <c r="C773" s="7"/>
      <c r="D773" s="7"/>
      <c r="E773" s="80"/>
      <c r="F773" s="80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</row>
    <row r="774" spans="1:32" ht="12.5" x14ac:dyDescent="0.25">
      <c r="A774" s="62"/>
      <c r="B774" s="80"/>
      <c r="C774" s="7"/>
      <c r="D774" s="7"/>
      <c r="E774" s="80"/>
      <c r="F774" s="80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</row>
    <row r="775" spans="1:32" ht="12.5" x14ac:dyDescent="0.25">
      <c r="A775" s="62"/>
      <c r="B775" s="80"/>
      <c r="C775" s="7"/>
      <c r="D775" s="7"/>
      <c r="E775" s="80"/>
      <c r="F775" s="80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</row>
    <row r="776" spans="1:32" ht="12.5" x14ac:dyDescent="0.25">
      <c r="A776" s="62"/>
      <c r="B776" s="80"/>
      <c r="C776" s="7"/>
      <c r="D776" s="7"/>
      <c r="E776" s="80"/>
      <c r="F776" s="80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 spans="1:32" ht="12.5" x14ac:dyDescent="0.25">
      <c r="A777" s="62"/>
      <c r="B777" s="80"/>
      <c r="C777" s="7"/>
      <c r="D777" s="7"/>
      <c r="E777" s="80"/>
      <c r="F777" s="80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</row>
    <row r="778" spans="1:32" ht="12.5" x14ac:dyDescent="0.25">
      <c r="A778" s="62"/>
      <c r="B778" s="80"/>
      <c r="C778" s="7"/>
      <c r="D778" s="7"/>
      <c r="E778" s="80"/>
      <c r="F778" s="80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</row>
    <row r="779" spans="1:32" ht="12.5" x14ac:dyDescent="0.25">
      <c r="A779" s="62"/>
      <c r="B779" s="80"/>
      <c r="C779" s="7"/>
      <c r="D779" s="7"/>
      <c r="E779" s="80"/>
      <c r="F779" s="80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</row>
    <row r="780" spans="1:32" ht="12.5" x14ac:dyDescent="0.25">
      <c r="A780" s="62"/>
      <c r="B780" s="80"/>
      <c r="C780" s="7"/>
      <c r="D780" s="7"/>
      <c r="E780" s="80"/>
      <c r="F780" s="80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</row>
    <row r="781" spans="1:32" ht="12.5" x14ac:dyDescent="0.25">
      <c r="A781" s="62"/>
      <c r="B781" s="80"/>
      <c r="C781" s="7"/>
      <c r="D781" s="7"/>
      <c r="E781" s="80"/>
      <c r="F781" s="80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</row>
    <row r="782" spans="1:32" ht="12.5" x14ac:dyDescent="0.25">
      <c r="A782" s="62"/>
      <c r="B782" s="80"/>
      <c r="C782" s="7"/>
      <c r="D782" s="7"/>
      <c r="E782" s="80"/>
      <c r="F782" s="80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</row>
    <row r="783" spans="1:32" ht="12.5" x14ac:dyDescent="0.25">
      <c r="A783" s="62"/>
      <c r="B783" s="80"/>
      <c r="C783" s="7"/>
      <c r="D783" s="7"/>
      <c r="E783" s="80"/>
      <c r="F783" s="80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</row>
    <row r="784" spans="1:32" ht="12.5" x14ac:dyDescent="0.25">
      <c r="A784" s="62"/>
      <c r="B784" s="80"/>
      <c r="C784" s="7"/>
      <c r="D784" s="7"/>
      <c r="E784" s="80"/>
      <c r="F784" s="80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</row>
    <row r="785" spans="1:32" ht="12.5" x14ac:dyDescent="0.25">
      <c r="A785" s="62"/>
      <c r="B785" s="80"/>
      <c r="C785" s="7"/>
      <c r="D785" s="7"/>
      <c r="E785" s="80"/>
      <c r="F785" s="80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 spans="1:32" ht="12.5" x14ac:dyDescent="0.25">
      <c r="A786" s="62"/>
      <c r="B786" s="80"/>
      <c r="C786" s="7"/>
      <c r="D786" s="7"/>
      <c r="E786" s="80"/>
      <c r="F786" s="80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</row>
    <row r="787" spans="1:32" ht="12.5" x14ac:dyDescent="0.25">
      <c r="A787" s="62"/>
      <c r="B787" s="80"/>
      <c r="C787" s="7"/>
      <c r="D787" s="7"/>
      <c r="E787" s="80"/>
      <c r="F787" s="80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</row>
    <row r="788" spans="1:32" ht="12.5" x14ac:dyDescent="0.25">
      <c r="A788" s="62"/>
      <c r="B788" s="80"/>
      <c r="C788" s="7"/>
      <c r="D788" s="7"/>
      <c r="E788" s="80"/>
      <c r="F788" s="80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</row>
    <row r="789" spans="1:32" ht="12.5" x14ac:dyDescent="0.25">
      <c r="A789" s="62"/>
      <c r="B789" s="80"/>
      <c r="C789" s="7"/>
      <c r="D789" s="7"/>
      <c r="E789" s="80"/>
      <c r="F789" s="80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</row>
    <row r="790" spans="1:32" ht="12.5" x14ac:dyDescent="0.25">
      <c r="A790" s="62"/>
      <c r="B790" s="80"/>
      <c r="C790" s="7"/>
      <c r="D790" s="7"/>
      <c r="E790" s="80"/>
      <c r="F790" s="80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</row>
    <row r="791" spans="1:32" ht="12.5" x14ac:dyDescent="0.25">
      <c r="A791" s="62"/>
      <c r="B791" s="80"/>
      <c r="C791" s="7"/>
      <c r="D791" s="7"/>
      <c r="E791" s="80"/>
      <c r="F791" s="80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</row>
    <row r="792" spans="1:32" ht="12.5" x14ac:dyDescent="0.25">
      <c r="A792" s="62"/>
      <c r="B792" s="80"/>
      <c r="C792" s="7"/>
      <c r="D792" s="7"/>
      <c r="E792" s="80"/>
      <c r="F792" s="80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</row>
    <row r="793" spans="1:32" ht="12.5" x14ac:dyDescent="0.25">
      <c r="A793" s="62"/>
      <c r="B793" s="80"/>
      <c r="C793" s="7"/>
      <c r="D793" s="7"/>
      <c r="E793" s="80"/>
      <c r="F793" s="80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</row>
    <row r="794" spans="1:32" ht="12.5" x14ac:dyDescent="0.25">
      <c r="A794" s="62"/>
      <c r="B794" s="80"/>
      <c r="C794" s="7"/>
      <c r="D794" s="7"/>
      <c r="E794" s="80"/>
      <c r="F794" s="80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 spans="1:32" ht="12.5" x14ac:dyDescent="0.25">
      <c r="A795" s="62"/>
      <c r="B795" s="80"/>
      <c r="C795" s="7"/>
      <c r="D795" s="7"/>
      <c r="E795" s="80"/>
      <c r="F795" s="80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</row>
    <row r="796" spans="1:32" ht="12.5" x14ac:dyDescent="0.25">
      <c r="A796" s="62"/>
      <c r="B796" s="80"/>
      <c r="C796" s="7"/>
      <c r="D796" s="7"/>
      <c r="E796" s="80"/>
      <c r="F796" s="80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</row>
    <row r="797" spans="1:32" ht="12.5" x14ac:dyDescent="0.25">
      <c r="A797" s="62"/>
      <c r="B797" s="80"/>
      <c r="C797" s="7"/>
      <c r="D797" s="7"/>
      <c r="E797" s="80"/>
      <c r="F797" s="80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</row>
    <row r="798" spans="1:32" ht="12.5" x14ac:dyDescent="0.25">
      <c r="A798" s="62"/>
      <c r="B798" s="80"/>
      <c r="C798" s="7"/>
      <c r="D798" s="7"/>
      <c r="E798" s="80"/>
      <c r="F798" s="80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</row>
    <row r="799" spans="1:32" ht="12.5" x14ac:dyDescent="0.25">
      <c r="A799" s="62"/>
      <c r="B799" s="80"/>
      <c r="C799" s="7"/>
      <c r="D799" s="7"/>
      <c r="E799" s="80"/>
      <c r="F799" s="80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</row>
    <row r="800" spans="1:32" ht="12.5" x14ac:dyDescent="0.25">
      <c r="A800" s="62"/>
      <c r="B800" s="80"/>
      <c r="C800" s="7"/>
      <c r="D800" s="7"/>
      <c r="E800" s="80"/>
      <c r="F800" s="80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</row>
    <row r="801" spans="1:32" ht="12.5" x14ac:dyDescent="0.25">
      <c r="A801" s="62"/>
      <c r="B801" s="80"/>
      <c r="C801" s="7"/>
      <c r="D801" s="7"/>
      <c r="E801" s="80"/>
      <c r="F801" s="80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</row>
    <row r="802" spans="1:32" ht="12.5" x14ac:dyDescent="0.25">
      <c r="A802" s="62"/>
      <c r="B802" s="80"/>
      <c r="C802" s="7"/>
      <c r="D802" s="7"/>
      <c r="E802" s="80"/>
      <c r="F802" s="80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</row>
    <row r="803" spans="1:32" ht="12.5" x14ac:dyDescent="0.25">
      <c r="A803" s="62"/>
      <c r="B803" s="80"/>
      <c r="C803" s="7"/>
      <c r="D803" s="7"/>
      <c r="E803" s="80"/>
      <c r="F803" s="80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 spans="1:32" ht="12.5" x14ac:dyDescent="0.25">
      <c r="A804" s="62"/>
      <c r="B804" s="80"/>
      <c r="C804" s="7"/>
      <c r="D804" s="7"/>
      <c r="E804" s="80"/>
      <c r="F804" s="80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</row>
    <row r="805" spans="1:32" ht="12.5" x14ac:dyDescent="0.25">
      <c r="A805" s="62"/>
      <c r="B805" s="80"/>
      <c r="C805" s="7"/>
      <c r="D805" s="7"/>
      <c r="E805" s="80"/>
      <c r="F805" s="80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</row>
    <row r="806" spans="1:32" ht="12.5" x14ac:dyDescent="0.25">
      <c r="A806" s="62"/>
      <c r="B806" s="80"/>
      <c r="C806" s="7"/>
      <c r="D806" s="7"/>
      <c r="E806" s="80"/>
      <c r="F806" s="80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</row>
    <row r="807" spans="1:32" ht="12.5" x14ac:dyDescent="0.25">
      <c r="A807" s="62"/>
      <c r="B807" s="80"/>
      <c r="C807" s="7"/>
      <c r="D807" s="7"/>
      <c r="E807" s="80"/>
      <c r="F807" s="80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</row>
    <row r="808" spans="1:32" ht="12.5" x14ac:dyDescent="0.25">
      <c r="A808" s="62"/>
      <c r="B808" s="80"/>
      <c r="C808" s="7"/>
      <c r="D808" s="7"/>
      <c r="E808" s="80"/>
      <c r="F808" s="80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</row>
    <row r="809" spans="1:32" ht="12.5" x14ac:dyDescent="0.25">
      <c r="A809" s="62"/>
      <c r="B809" s="80"/>
      <c r="C809" s="7"/>
      <c r="D809" s="7"/>
      <c r="E809" s="80"/>
      <c r="F809" s="80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</row>
    <row r="810" spans="1:32" ht="12.5" x14ac:dyDescent="0.25">
      <c r="A810" s="62"/>
      <c r="B810" s="80"/>
      <c r="C810" s="7"/>
      <c r="D810" s="7"/>
      <c r="E810" s="80"/>
      <c r="F810" s="80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</row>
    <row r="811" spans="1:32" ht="12.5" x14ac:dyDescent="0.25">
      <c r="A811" s="62"/>
      <c r="B811" s="80"/>
      <c r="C811" s="7"/>
      <c r="D811" s="7"/>
      <c r="E811" s="80"/>
      <c r="F811" s="80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</row>
    <row r="812" spans="1:32" ht="12.5" x14ac:dyDescent="0.25">
      <c r="A812" s="62"/>
      <c r="B812" s="80"/>
      <c r="C812" s="7"/>
      <c r="D812" s="7"/>
      <c r="E812" s="80"/>
      <c r="F812" s="80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 spans="1:32" ht="12.5" x14ac:dyDescent="0.25">
      <c r="A813" s="62"/>
      <c r="B813" s="80"/>
      <c r="C813" s="7"/>
      <c r="D813" s="7"/>
      <c r="E813" s="80"/>
      <c r="F813" s="80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</row>
    <row r="814" spans="1:32" ht="12.5" x14ac:dyDescent="0.25">
      <c r="A814" s="62"/>
      <c r="B814" s="80"/>
      <c r="C814" s="7"/>
      <c r="D814" s="7"/>
      <c r="E814" s="80"/>
      <c r="F814" s="80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</row>
    <row r="815" spans="1:32" ht="12.5" x14ac:dyDescent="0.25">
      <c r="A815" s="62"/>
      <c r="B815" s="80"/>
      <c r="C815" s="7"/>
      <c r="D815" s="7"/>
      <c r="E815" s="80"/>
      <c r="F815" s="80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</row>
    <row r="816" spans="1:32" ht="12.5" x14ac:dyDescent="0.25">
      <c r="A816" s="62"/>
      <c r="B816" s="80"/>
      <c r="C816" s="7"/>
      <c r="D816" s="7"/>
      <c r="E816" s="80"/>
      <c r="F816" s="80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</row>
    <row r="817" spans="1:32" ht="12.5" x14ac:dyDescent="0.25">
      <c r="A817" s="62"/>
      <c r="B817" s="80"/>
      <c r="C817" s="7"/>
      <c r="D817" s="7"/>
      <c r="E817" s="80"/>
      <c r="F817" s="80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</row>
    <row r="818" spans="1:32" ht="12.5" x14ac:dyDescent="0.25">
      <c r="A818" s="62"/>
      <c r="B818" s="80"/>
      <c r="C818" s="7"/>
      <c r="D818" s="7"/>
      <c r="E818" s="80"/>
      <c r="F818" s="80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</row>
    <row r="819" spans="1:32" ht="12.5" x14ac:dyDescent="0.25">
      <c r="A819" s="62"/>
      <c r="B819" s="80"/>
      <c r="C819" s="7"/>
      <c r="D819" s="7"/>
      <c r="E819" s="80"/>
      <c r="F819" s="80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</row>
    <row r="820" spans="1:32" ht="12.5" x14ac:dyDescent="0.25">
      <c r="A820" s="62"/>
      <c r="B820" s="80"/>
      <c r="C820" s="7"/>
      <c r="D820" s="7"/>
      <c r="E820" s="80"/>
      <c r="F820" s="80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</row>
    <row r="821" spans="1:32" ht="12.5" x14ac:dyDescent="0.25">
      <c r="A821" s="62"/>
      <c r="B821" s="80"/>
      <c r="C821" s="7"/>
      <c r="D821" s="7"/>
      <c r="E821" s="80"/>
      <c r="F821" s="80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 spans="1:32" ht="12.5" x14ac:dyDescent="0.25">
      <c r="A822" s="62"/>
      <c r="B822" s="80"/>
      <c r="C822" s="7"/>
      <c r="D822" s="7"/>
      <c r="E822" s="80"/>
      <c r="F822" s="80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</row>
    <row r="823" spans="1:32" ht="12.5" x14ac:dyDescent="0.25">
      <c r="A823" s="62"/>
      <c r="B823" s="80"/>
      <c r="C823" s="7"/>
      <c r="D823" s="7"/>
      <c r="E823" s="80"/>
      <c r="F823" s="80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</row>
    <row r="824" spans="1:32" ht="12.5" x14ac:dyDescent="0.25">
      <c r="A824" s="62"/>
      <c r="B824" s="80"/>
      <c r="C824" s="7"/>
      <c r="D824" s="7"/>
      <c r="E824" s="80"/>
      <c r="F824" s="80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</row>
    <row r="825" spans="1:32" ht="12.5" x14ac:dyDescent="0.25">
      <c r="A825" s="62"/>
      <c r="B825" s="80"/>
      <c r="C825" s="7"/>
      <c r="D825" s="7"/>
      <c r="E825" s="80"/>
      <c r="F825" s="80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</row>
    <row r="826" spans="1:32" ht="12.5" x14ac:dyDescent="0.25">
      <c r="A826" s="62"/>
      <c r="B826" s="80"/>
      <c r="C826" s="7"/>
      <c r="D826" s="7"/>
      <c r="E826" s="80"/>
      <c r="F826" s="80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</row>
    <row r="827" spans="1:32" ht="12.5" x14ac:dyDescent="0.25">
      <c r="A827" s="62"/>
      <c r="B827" s="80"/>
      <c r="C827" s="7"/>
      <c r="D827" s="7"/>
      <c r="E827" s="80"/>
      <c r="F827" s="80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</row>
    <row r="828" spans="1:32" ht="12.5" x14ac:dyDescent="0.25">
      <c r="A828" s="62"/>
      <c r="B828" s="80"/>
      <c r="C828" s="7"/>
      <c r="D828" s="7"/>
      <c r="E828" s="80"/>
      <c r="F828" s="80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</row>
    <row r="829" spans="1:32" ht="12.5" x14ac:dyDescent="0.25">
      <c r="A829" s="62"/>
      <c r="B829" s="80"/>
      <c r="C829" s="7"/>
      <c r="D829" s="7"/>
      <c r="E829" s="80"/>
      <c r="F829" s="80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</row>
    <row r="830" spans="1:32" ht="12.5" x14ac:dyDescent="0.25">
      <c r="A830" s="62"/>
      <c r="B830" s="80"/>
      <c r="C830" s="7"/>
      <c r="D830" s="7"/>
      <c r="E830" s="80"/>
      <c r="F830" s="80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 spans="1:32" ht="12.5" x14ac:dyDescent="0.25">
      <c r="A831" s="62"/>
      <c r="B831" s="80"/>
      <c r="C831" s="7"/>
      <c r="D831" s="7"/>
      <c r="E831" s="80"/>
      <c r="F831" s="80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</row>
    <row r="832" spans="1:32" ht="12.5" x14ac:dyDescent="0.25">
      <c r="A832" s="62"/>
      <c r="B832" s="80"/>
      <c r="C832" s="7"/>
      <c r="D832" s="7"/>
      <c r="E832" s="80"/>
      <c r="F832" s="80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</row>
    <row r="833" spans="1:32" ht="12.5" x14ac:dyDescent="0.25">
      <c r="A833" s="62"/>
      <c r="B833" s="80"/>
      <c r="C833" s="7"/>
      <c r="D833" s="7"/>
      <c r="E833" s="80"/>
      <c r="F833" s="80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</row>
    <row r="834" spans="1:32" ht="12.5" x14ac:dyDescent="0.25">
      <c r="A834" s="62"/>
      <c r="B834" s="80"/>
      <c r="C834" s="7"/>
      <c r="D834" s="7"/>
      <c r="E834" s="80"/>
      <c r="F834" s="80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</row>
    <row r="835" spans="1:32" ht="12.5" x14ac:dyDescent="0.25">
      <c r="A835" s="62"/>
      <c r="B835" s="80"/>
      <c r="C835" s="7"/>
      <c r="D835" s="7"/>
      <c r="E835" s="80"/>
      <c r="F835" s="80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</row>
    <row r="836" spans="1:32" ht="12.5" x14ac:dyDescent="0.25">
      <c r="A836" s="62"/>
      <c r="B836" s="80"/>
      <c r="C836" s="7"/>
      <c r="D836" s="7"/>
      <c r="E836" s="80"/>
      <c r="F836" s="80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</row>
    <row r="837" spans="1:32" ht="12.5" x14ac:dyDescent="0.25">
      <c r="A837" s="62"/>
      <c r="B837" s="80"/>
      <c r="C837" s="7"/>
      <c r="D837" s="7"/>
      <c r="E837" s="80"/>
      <c r="F837" s="80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</row>
    <row r="838" spans="1:32" ht="12.5" x14ac:dyDescent="0.25">
      <c r="A838" s="62"/>
      <c r="B838" s="80"/>
      <c r="C838" s="7"/>
      <c r="D838" s="7"/>
      <c r="E838" s="80"/>
      <c r="F838" s="80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</row>
    <row r="839" spans="1:32" ht="12.5" x14ac:dyDescent="0.25">
      <c r="A839" s="62"/>
      <c r="B839" s="80"/>
      <c r="C839" s="7"/>
      <c r="D839" s="7"/>
      <c r="E839" s="80"/>
      <c r="F839" s="80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 spans="1:32" ht="12.5" x14ac:dyDescent="0.25">
      <c r="A840" s="62"/>
      <c r="B840" s="80"/>
      <c r="C840" s="7"/>
      <c r="D840" s="7"/>
      <c r="E840" s="80"/>
      <c r="F840" s="80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</row>
    <row r="841" spans="1:32" ht="12.5" x14ac:dyDescent="0.25">
      <c r="A841" s="62"/>
      <c r="B841" s="80"/>
      <c r="C841" s="7"/>
      <c r="D841" s="7"/>
      <c r="E841" s="80"/>
      <c r="F841" s="80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</row>
    <row r="842" spans="1:32" ht="12.5" x14ac:dyDescent="0.25">
      <c r="A842" s="62"/>
      <c r="B842" s="80"/>
      <c r="C842" s="7"/>
      <c r="D842" s="7"/>
      <c r="E842" s="80"/>
      <c r="F842" s="80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</row>
    <row r="843" spans="1:32" ht="12.5" x14ac:dyDescent="0.25">
      <c r="A843" s="62"/>
      <c r="B843" s="80"/>
      <c r="C843" s="7"/>
      <c r="D843" s="7"/>
      <c r="E843" s="80"/>
      <c r="F843" s="80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</row>
    <row r="844" spans="1:32" ht="12.5" x14ac:dyDescent="0.25">
      <c r="A844" s="62"/>
      <c r="B844" s="80"/>
      <c r="C844" s="7"/>
      <c r="D844" s="7"/>
      <c r="E844" s="80"/>
      <c r="F844" s="80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</row>
    <row r="845" spans="1:32" ht="12.5" x14ac:dyDescent="0.25">
      <c r="A845" s="62"/>
      <c r="B845" s="80"/>
      <c r="C845" s="7"/>
      <c r="D845" s="7"/>
      <c r="E845" s="80"/>
      <c r="F845" s="80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</row>
    <row r="846" spans="1:32" ht="12.5" x14ac:dyDescent="0.25">
      <c r="A846" s="62"/>
      <c r="B846" s="80"/>
      <c r="C846" s="7"/>
      <c r="D846" s="7"/>
      <c r="E846" s="80"/>
      <c r="F846" s="80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</row>
    <row r="847" spans="1:32" ht="12.5" x14ac:dyDescent="0.25">
      <c r="A847" s="62"/>
      <c r="B847" s="80"/>
      <c r="C847" s="7"/>
      <c r="D847" s="7"/>
      <c r="E847" s="80"/>
      <c r="F847" s="80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</row>
    <row r="848" spans="1:32" ht="12.5" x14ac:dyDescent="0.25">
      <c r="A848" s="62"/>
      <c r="B848" s="80"/>
      <c r="C848" s="7"/>
      <c r="D848" s="7"/>
      <c r="E848" s="80"/>
      <c r="F848" s="80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 spans="1:32" ht="12.5" x14ac:dyDescent="0.25">
      <c r="A849" s="62"/>
      <c r="B849" s="80"/>
      <c r="C849" s="7"/>
      <c r="D849" s="7"/>
      <c r="E849" s="80"/>
      <c r="F849" s="80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</row>
    <row r="850" spans="1:32" ht="12.5" x14ac:dyDescent="0.25">
      <c r="A850" s="62"/>
      <c r="B850" s="80"/>
      <c r="C850" s="7"/>
      <c r="D850" s="7"/>
      <c r="E850" s="80"/>
      <c r="F850" s="80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</row>
    <row r="851" spans="1:32" ht="12.5" x14ac:dyDescent="0.25">
      <c r="A851" s="62"/>
      <c r="B851" s="80"/>
      <c r="C851" s="7"/>
      <c r="D851" s="7"/>
      <c r="E851" s="80"/>
      <c r="F851" s="80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</row>
    <row r="852" spans="1:32" ht="12.5" x14ac:dyDescent="0.25">
      <c r="A852" s="62"/>
      <c r="B852" s="80"/>
      <c r="C852" s="7"/>
      <c r="D852" s="7"/>
      <c r="E852" s="80"/>
      <c r="F852" s="80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</row>
    <row r="853" spans="1:32" ht="12.5" x14ac:dyDescent="0.25">
      <c r="A853" s="62"/>
      <c r="B853" s="80"/>
      <c r="C853" s="7"/>
      <c r="D853" s="7"/>
      <c r="E853" s="80"/>
      <c r="F853" s="80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</row>
    <row r="854" spans="1:32" ht="12.5" x14ac:dyDescent="0.25">
      <c r="A854" s="62"/>
      <c r="B854" s="80"/>
      <c r="C854" s="7"/>
      <c r="D854" s="7"/>
      <c r="E854" s="80"/>
      <c r="F854" s="80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</row>
    <row r="855" spans="1:32" ht="12.5" x14ac:dyDescent="0.25">
      <c r="A855" s="62"/>
      <c r="B855" s="80"/>
      <c r="C855" s="7"/>
      <c r="D855" s="7"/>
      <c r="E855" s="80"/>
      <c r="F855" s="80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</row>
    <row r="856" spans="1:32" ht="12.5" x14ac:dyDescent="0.25">
      <c r="A856" s="62"/>
      <c r="B856" s="80"/>
      <c r="C856" s="7"/>
      <c r="D856" s="7"/>
      <c r="E856" s="80"/>
      <c r="F856" s="80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</row>
    <row r="857" spans="1:32" ht="12.5" x14ac:dyDescent="0.25">
      <c r="A857" s="62"/>
      <c r="B857" s="80"/>
      <c r="C857" s="7"/>
      <c r="D857" s="7"/>
      <c r="E857" s="80"/>
      <c r="F857" s="80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 spans="1:32" ht="12.5" x14ac:dyDescent="0.25">
      <c r="A858" s="62"/>
      <c r="B858" s="80"/>
      <c r="C858" s="7"/>
      <c r="D858" s="7"/>
      <c r="E858" s="80"/>
      <c r="F858" s="80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</row>
    <row r="859" spans="1:32" ht="12.5" x14ac:dyDescent="0.25">
      <c r="A859" s="62"/>
      <c r="B859" s="80"/>
      <c r="C859" s="7"/>
      <c r="D859" s="7"/>
      <c r="E859" s="80"/>
      <c r="F859" s="80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</row>
    <row r="860" spans="1:32" ht="12.5" x14ac:dyDescent="0.25">
      <c r="A860" s="62"/>
      <c r="B860" s="80"/>
      <c r="C860" s="7"/>
      <c r="D860" s="7"/>
      <c r="E860" s="80"/>
      <c r="F860" s="80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</row>
    <row r="861" spans="1:32" ht="12.5" x14ac:dyDescent="0.25">
      <c r="A861" s="62"/>
      <c r="B861" s="80"/>
      <c r="C861" s="7"/>
      <c r="D861" s="7"/>
      <c r="E861" s="80"/>
      <c r="F861" s="80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</row>
    <row r="862" spans="1:32" ht="12.5" x14ac:dyDescent="0.25">
      <c r="A862" s="62"/>
      <c r="B862" s="80"/>
      <c r="C862" s="7"/>
      <c r="D862" s="7"/>
      <c r="E862" s="80"/>
      <c r="F862" s="80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</row>
    <row r="863" spans="1:32" ht="12.5" x14ac:dyDescent="0.25">
      <c r="A863" s="62"/>
      <c r="B863" s="80"/>
      <c r="C863" s="7"/>
      <c r="D863" s="7"/>
      <c r="E863" s="80"/>
      <c r="F863" s="80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</row>
    <row r="864" spans="1:32" ht="12.5" x14ac:dyDescent="0.25">
      <c r="A864" s="62"/>
      <c r="B864" s="80"/>
      <c r="C864" s="7"/>
      <c r="D864" s="7"/>
      <c r="E864" s="80"/>
      <c r="F864" s="80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</row>
    <row r="865" spans="1:32" ht="12.5" x14ac:dyDescent="0.25">
      <c r="A865" s="62"/>
      <c r="B865" s="80"/>
      <c r="C865" s="7"/>
      <c r="D865" s="7"/>
      <c r="E865" s="80"/>
      <c r="F865" s="80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</row>
    <row r="866" spans="1:32" ht="12.5" x14ac:dyDescent="0.25">
      <c r="A866" s="62"/>
      <c r="B866" s="80"/>
      <c r="C866" s="7"/>
      <c r="D866" s="7"/>
      <c r="E866" s="80"/>
      <c r="F866" s="80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 spans="1:32" ht="12.5" x14ac:dyDescent="0.25">
      <c r="A867" s="62"/>
      <c r="B867" s="80"/>
      <c r="C867" s="7"/>
      <c r="D867" s="7"/>
      <c r="E867" s="80"/>
      <c r="F867" s="80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</row>
    <row r="868" spans="1:32" ht="12.5" x14ac:dyDescent="0.25">
      <c r="A868" s="62"/>
      <c r="B868" s="80"/>
      <c r="C868" s="7"/>
      <c r="D868" s="7"/>
      <c r="E868" s="80"/>
      <c r="F868" s="80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</row>
    <row r="869" spans="1:32" ht="12.5" x14ac:dyDescent="0.25">
      <c r="A869" s="62"/>
      <c r="B869" s="80"/>
      <c r="C869" s="7"/>
      <c r="D869" s="7"/>
      <c r="E869" s="80"/>
      <c r="F869" s="80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</row>
    <row r="870" spans="1:32" ht="12.5" x14ac:dyDescent="0.25">
      <c r="A870" s="62"/>
      <c r="B870" s="80"/>
      <c r="C870" s="7"/>
      <c r="D870" s="7"/>
      <c r="E870" s="80"/>
      <c r="F870" s="80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</row>
    <row r="871" spans="1:32" ht="12.5" x14ac:dyDescent="0.25">
      <c r="A871" s="62"/>
      <c r="B871" s="80"/>
      <c r="C871" s="7"/>
      <c r="D871" s="7"/>
      <c r="E871" s="80"/>
      <c r="F871" s="80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</row>
    <row r="872" spans="1:32" ht="12.5" x14ac:dyDescent="0.25">
      <c r="A872" s="62"/>
      <c r="B872" s="80"/>
      <c r="C872" s="7"/>
      <c r="D872" s="7"/>
      <c r="E872" s="80"/>
      <c r="F872" s="80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</row>
    <row r="873" spans="1:32" ht="12.5" x14ac:dyDescent="0.25">
      <c r="A873" s="62"/>
      <c r="B873" s="80"/>
      <c r="C873" s="7"/>
      <c r="D873" s="7"/>
      <c r="E873" s="80"/>
      <c r="F873" s="80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</row>
    <row r="874" spans="1:32" ht="12.5" x14ac:dyDescent="0.25">
      <c r="A874" s="62"/>
      <c r="B874" s="80"/>
      <c r="C874" s="7"/>
      <c r="D874" s="7"/>
      <c r="E874" s="80"/>
      <c r="F874" s="80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</row>
    <row r="875" spans="1:32" ht="12.5" x14ac:dyDescent="0.25">
      <c r="A875" s="62"/>
      <c r="B875" s="80"/>
      <c r="C875" s="7"/>
      <c r="D875" s="7"/>
      <c r="E875" s="80"/>
      <c r="F875" s="80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 spans="1:32" ht="12.5" x14ac:dyDescent="0.25">
      <c r="A876" s="62"/>
      <c r="B876" s="80"/>
      <c r="C876" s="7"/>
      <c r="D876" s="7"/>
      <c r="E876" s="80"/>
      <c r="F876" s="80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</row>
    <row r="877" spans="1:32" ht="12.5" x14ac:dyDescent="0.25">
      <c r="A877" s="62"/>
      <c r="B877" s="80"/>
      <c r="C877" s="7"/>
      <c r="D877" s="7"/>
      <c r="E877" s="80"/>
      <c r="F877" s="80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</row>
    <row r="878" spans="1:32" ht="12.5" x14ac:dyDescent="0.25">
      <c r="A878" s="62"/>
      <c r="B878" s="80"/>
      <c r="C878" s="7"/>
      <c r="D878" s="7"/>
      <c r="E878" s="80"/>
      <c r="F878" s="80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</row>
    <row r="879" spans="1:32" ht="12.5" x14ac:dyDescent="0.25">
      <c r="A879" s="62"/>
      <c r="B879" s="80"/>
      <c r="C879" s="7"/>
      <c r="D879" s="7"/>
      <c r="E879" s="80"/>
      <c r="F879" s="80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</row>
    <row r="880" spans="1:32" ht="12.5" x14ac:dyDescent="0.25">
      <c r="A880" s="62"/>
      <c r="B880" s="80"/>
      <c r="C880" s="7"/>
      <c r="D880" s="7"/>
      <c r="E880" s="80"/>
      <c r="F880" s="80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</row>
    <row r="881" spans="1:32" ht="12.5" x14ac:dyDescent="0.25">
      <c r="A881" s="62"/>
      <c r="B881" s="80"/>
      <c r="C881" s="7"/>
      <c r="D881" s="7"/>
      <c r="E881" s="80"/>
      <c r="F881" s="80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</row>
    <row r="882" spans="1:32" ht="12.5" x14ac:dyDescent="0.25">
      <c r="A882" s="62"/>
      <c r="B882" s="80"/>
      <c r="C882" s="7"/>
      <c r="D882" s="7"/>
      <c r="E882" s="80"/>
      <c r="F882" s="80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</row>
    <row r="883" spans="1:32" ht="12.5" x14ac:dyDescent="0.25">
      <c r="A883" s="62"/>
      <c r="B883" s="80"/>
      <c r="C883" s="7"/>
      <c r="D883" s="7"/>
      <c r="E883" s="80"/>
      <c r="F883" s="80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</row>
    <row r="884" spans="1:32" ht="12.5" x14ac:dyDescent="0.25">
      <c r="A884" s="62"/>
      <c r="B884" s="80"/>
      <c r="C884" s="7"/>
      <c r="D884" s="7"/>
      <c r="E884" s="80"/>
      <c r="F884" s="80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</row>
    <row r="885" spans="1:32" ht="12.5" x14ac:dyDescent="0.25">
      <c r="A885" s="62"/>
      <c r="B885" s="80"/>
      <c r="C885" s="7"/>
      <c r="D885" s="7"/>
      <c r="E885" s="80"/>
      <c r="F885" s="80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</row>
    <row r="886" spans="1:32" ht="12.5" x14ac:dyDescent="0.25">
      <c r="A886" s="62"/>
      <c r="B886" s="80"/>
      <c r="C886" s="7"/>
      <c r="D886" s="7"/>
      <c r="E886" s="80"/>
      <c r="F886" s="80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</row>
    <row r="887" spans="1:32" ht="12.5" x14ac:dyDescent="0.25">
      <c r="A887" s="62"/>
      <c r="B887" s="80"/>
      <c r="C887" s="7"/>
      <c r="D887" s="7"/>
      <c r="E887" s="80"/>
      <c r="F887" s="80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</row>
    <row r="888" spans="1:32" ht="12.5" x14ac:dyDescent="0.25">
      <c r="A888" s="62"/>
      <c r="B888" s="80"/>
      <c r="C888" s="7"/>
      <c r="D888" s="7"/>
      <c r="E888" s="80"/>
      <c r="F888" s="80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</row>
    <row r="889" spans="1:32" ht="12.5" x14ac:dyDescent="0.25">
      <c r="A889" s="62"/>
      <c r="B889" s="80"/>
      <c r="C889" s="7"/>
      <c r="D889" s="7"/>
      <c r="E889" s="80"/>
      <c r="F889" s="80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</row>
    <row r="890" spans="1:32" ht="12.5" x14ac:dyDescent="0.25">
      <c r="A890" s="62"/>
      <c r="B890" s="80"/>
      <c r="C890" s="7"/>
      <c r="D890" s="7"/>
      <c r="E890" s="80"/>
      <c r="F890" s="80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</row>
    <row r="891" spans="1:32" ht="12.5" x14ac:dyDescent="0.25">
      <c r="A891" s="62"/>
      <c r="B891" s="80"/>
      <c r="C891" s="7"/>
      <c r="D891" s="7"/>
      <c r="E891" s="80"/>
      <c r="F891" s="80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</row>
    <row r="892" spans="1:32" ht="12.5" x14ac:dyDescent="0.25">
      <c r="A892" s="62"/>
      <c r="B892" s="80"/>
      <c r="C892" s="7"/>
      <c r="D892" s="7"/>
      <c r="E892" s="80"/>
      <c r="F892" s="80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</row>
    <row r="893" spans="1:32" ht="12.5" x14ac:dyDescent="0.25">
      <c r="A893" s="62"/>
      <c r="B893" s="80"/>
      <c r="C893" s="7"/>
      <c r="D893" s="7"/>
      <c r="E893" s="80"/>
      <c r="F893" s="80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</row>
    <row r="894" spans="1:32" ht="12.5" x14ac:dyDescent="0.25">
      <c r="A894" s="62"/>
      <c r="B894" s="80"/>
      <c r="C894" s="7"/>
      <c r="D894" s="7"/>
      <c r="E894" s="80"/>
      <c r="F894" s="80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</row>
    <row r="895" spans="1:32" ht="12.5" x14ac:dyDescent="0.25">
      <c r="A895" s="62"/>
      <c r="B895" s="80"/>
      <c r="C895" s="7"/>
      <c r="D895" s="7"/>
      <c r="E895" s="80"/>
      <c r="F895" s="80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</row>
    <row r="896" spans="1:32" ht="12.5" x14ac:dyDescent="0.25">
      <c r="A896" s="62"/>
      <c r="B896" s="80"/>
      <c r="C896" s="7"/>
      <c r="D896" s="7"/>
      <c r="E896" s="80"/>
      <c r="F896" s="80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</row>
    <row r="897" spans="1:32" ht="12.5" x14ac:dyDescent="0.25">
      <c r="A897" s="62"/>
      <c r="B897" s="80"/>
      <c r="C897" s="7"/>
      <c r="D897" s="7"/>
      <c r="E897" s="80"/>
      <c r="F897" s="80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</row>
    <row r="898" spans="1:32" ht="12.5" x14ac:dyDescent="0.25">
      <c r="A898" s="62"/>
      <c r="B898" s="80"/>
      <c r="C898" s="7"/>
      <c r="D898" s="7"/>
      <c r="E898" s="80"/>
      <c r="F898" s="80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</row>
    <row r="899" spans="1:32" ht="12.5" x14ac:dyDescent="0.25">
      <c r="A899" s="62"/>
      <c r="B899" s="80"/>
      <c r="C899" s="7"/>
      <c r="D899" s="7"/>
      <c r="E899" s="80"/>
      <c r="F899" s="80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</row>
    <row r="900" spans="1:32" ht="12.5" x14ac:dyDescent="0.25">
      <c r="A900" s="62"/>
      <c r="B900" s="80"/>
      <c r="C900" s="7"/>
      <c r="D900" s="7"/>
      <c r="E900" s="80"/>
      <c r="F900" s="80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</row>
    <row r="901" spans="1:32" ht="12.5" x14ac:dyDescent="0.25">
      <c r="A901" s="62"/>
      <c r="B901" s="80"/>
      <c r="C901" s="7"/>
      <c r="D901" s="7"/>
      <c r="E901" s="80"/>
      <c r="F901" s="80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</row>
    <row r="902" spans="1:32" ht="12.5" x14ac:dyDescent="0.25">
      <c r="A902" s="62"/>
      <c r="B902" s="80"/>
      <c r="C902" s="7"/>
      <c r="D902" s="7"/>
      <c r="E902" s="80"/>
      <c r="F902" s="80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</row>
    <row r="903" spans="1:32" ht="12.5" x14ac:dyDescent="0.25">
      <c r="A903" s="62"/>
      <c r="B903" s="80"/>
      <c r="C903" s="7"/>
      <c r="D903" s="7"/>
      <c r="E903" s="80"/>
      <c r="F903" s="80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</row>
    <row r="904" spans="1:32" ht="12.5" x14ac:dyDescent="0.25">
      <c r="A904" s="62"/>
      <c r="B904" s="80"/>
      <c r="C904" s="7"/>
      <c r="D904" s="7"/>
      <c r="E904" s="80"/>
      <c r="F904" s="80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</row>
    <row r="905" spans="1:32" ht="12.5" x14ac:dyDescent="0.25">
      <c r="A905" s="62"/>
      <c r="B905" s="80"/>
      <c r="C905" s="7"/>
      <c r="D905" s="7"/>
      <c r="E905" s="80"/>
      <c r="F905" s="80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</row>
    <row r="906" spans="1:32" ht="12.5" x14ac:dyDescent="0.25">
      <c r="A906" s="62"/>
      <c r="B906" s="80"/>
      <c r="C906" s="7"/>
      <c r="D906" s="7"/>
      <c r="E906" s="80"/>
      <c r="F906" s="80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</row>
    <row r="907" spans="1:32" ht="12.5" x14ac:dyDescent="0.25">
      <c r="A907" s="62"/>
      <c r="B907" s="80"/>
      <c r="C907" s="7"/>
      <c r="D907" s="7"/>
      <c r="E907" s="80"/>
      <c r="F907" s="80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</row>
    <row r="908" spans="1:32" ht="12.5" x14ac:dyDescent="0.25">
      <c r="A908" s="62"/>
      <c r="B908" s="80"/>
      <c r="C908" s="7"/>
      <c r="D908" s="7"/>
      <c r="E908" s="80"/>
      <c r="F908" s="80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</row>
    <row r="909" spans="1:32" ht="12.5" x14ac:dyDescent="0.25">
      <c r="A909" s="62"/>
      <c r="B909" s="80"/>
      <c r="C909" s="7"/>
      <c r="D909" s="7"/>
      <c r="E909" s="80"/>
      <c r="F909" s="80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</row>
    <row r="910" spans="1:32" ht="12.5" x14ac:dyDescent="0.25">
      <c r="A910" s="62"/>
      <c r="B910" s="80"/>
      <c r="C910" s="7"/>
      <c r="D910" s="7"/>
      <c r="E910" s="80"/>
      <c r="F910" s="80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</row>
    <row r="911" spans="1:32" ht="12.5" x14ac:dyDescent="0.25">
      <c r="A911" s="62"/>
      <c r="B911" s="80"/>
      <c r="C911" s="7"/>
      <c r="D911" s="7"/>
      <c r="E911" s="80"/>
      <c r="F911" s="80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</row>
    <row r="912" spans="1:32" ht="12.5" x14ac:dyDescent="0.25">
      <c r="A912" s="62"/>
      <c r="B912" s="80"/>
      <c r="C912" s="7"/>
      <c r="D912" s="7"/>
      <c r="E912" s="80"/>
      <c r="F912" s="80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</row>
    <row r="913" spans="1:32" ht="12.5" x14ac:dyDescent="0.25">
      <c r="A913" s="62"/>
      <c r="B913" s="80"/>
      <c r="C913" s="7"/>
      <c r="D913" s="7"/>
      <c r="E913" s="80"/>
      <c r="F913" s="80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</row>
    <row r="914" spans="1:32" ht="12.5" x14ac:dyDescent="0.25">
      <c r="A914" s="62"/>
      <c r="B914" s="80"/>
      <c r="C914" s="7"/>
      <c r="D914" s="7"/>
      <c r="E914" s="80"/>
      <c r="F914" s="80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</row>
    <row r="915" spans="1:32" ht="12.5" x14ac:dyDescent="0.25">
      <c r="A915" s="62"/>
      <c r="B915" s="80"/>
      <c r="C915" s="7"/>
      <c r="D915" s="7"/>
      <c r="E915" s="80"/>
      <c r="F915" s="80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</row>
    <row r="916" spans="1:32" ht="12.5" x14ac:dyDescent="0.25">
      <c r="A916" s="62"/>
      <c r="B916" s="80"/>
      <c r="C916" s="7"/>
      <c r="D916" s="7"/>
      <c r="E916" s="80"/>
      <c r="F916" s="80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</row>
    <row r="917" spans="1:32" ht="12.5" x14ac:dyDescent="0.25">
      <c r="A917" s="62"/>
      <c r="B917" s="80"/>
      <c r="C917" s="7"/>
      <c r="D917" s="7"/>
      <c r="E917" s="80"/>
      <c r="F917" s="80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</row>
    <row r="918" spans="1:32" ht="12.5" x14ac:dyDescent="0.25">
      <c r="A918" s="62"/>
      <c r="B918" s="80"/>
      <c r="C918" s="7"/>
      <c r="D918" s="7"/>
      <c r="E918" s="80"/>
      <c r="F918" s="80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</row>
    <row r="919" spans="1:32" ht="12.5" x14ac:dyDescent="0.25">
      <c r="A919" s="62"/>
      <c r="B919" s="80"/>
      <c r="C919" s="7"/>
      <c r="D919" s="7"/>
      <c r="E919" s="80"/>
      <c r="F919" s="80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</row>
    <row r="920" spans="1:32" ht="12.5" x14ac:dyDescent="0.25">
      <c r="A920" s="62"/>
      <c r="B920" s="80"/>
      <c r="C920" s="7"/>
      <c r="D920" s="7"/>
      <c r="E920" s="80"/>
      <c r="F920" s="80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</row>
    <row r="921" spans="1:32" ht="12.5" x14ac:dyDescent="0.25">
      <c r="A921" s="62"/>
      <c r="B921" s="80"/>
      <c r="C921" s="7"/>
      <c r="D921" s="7"/>
      <c r="E921" s="80"/>
      <c r="F921" s="80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</row>
    <row r="922" spans="1:32" ht="12.5" x14ac:dyDescent="0.25">
      <c r="A922" s="62"/>
      <c r="B922" s="80"/>
      <c r="C922" s="7"/>
      <c r="D922" s="7"/>
      <c r="E922" s="80"/>
      <c r="F922" s="80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</row>
    <row r="923" spans="1:32" ht="12.5" x14ac:dyDescent="0.25">
      <c r="A923" s="62"/>
      <c r="B923" s="80"/>
      <c r="C923" s="7"/>
      <c r="D923" s="7"/>
      <c r="E923" s="80"/>
      <c r="F923" s="80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</row>
    <row r="924" spans="1:32" ht="12.5" x14ac:dyDescent="0.25">
      <c r="A924" s="62"/>
      <c r="B924" s="80"/>
      <c r="C924" s="7"/>
      <c r="D924" s="7"/>
      <c r="E924" s="80"/>
      <c r="F924" s="80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</row>
    <row r="925" spans="1:32" ht="12.5" x14ac:dyDescent="0.25">
      <c r="A925" s="62"/>
      <c r="B925" s="80"/>
      <c r="C925" s="7"/>
      <c r="D925" s="7"/>
      <c r="E925" s="80"/>
      <c r="F925" s="80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</row>
    <row r="926" spans="1:32" ht="12.5" x14ac:dyDescent="0.25">
      <c r="A926" s="62"/>
      <c r="B926" s="80"/>
      <c r="C926" s="7"/>
      <c r="D926" s="7"/>
      <c r="E926" s="80"/>
      <c r="F926" s="80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</row>
    <row r="927" spans="1:32" ht="12.5" x14ac:dyDescent="0.25">
      <c r="A927" s="62"/>
      <c r="B927" s="80"/>
      <c r="C927" s="7"/>
      <c r="D927" s="7"/>
      <c r="E927" s="80"/>
      <c r="F927" s="80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</row>
    <row r="928" spans="1:32" ht="12.5" x14ac:dyDescent="0.25">
      <c r="A928" s="62"/>
      <c r="B928" s="80"/>
      <c r="C928" s="7"/>
      <c r="D928" s="7"/>
      <c r="E928" s="80"/>
      <c r="F928" s="80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</row>
    <row r="929" spans="1:32" ht="12.5" x14ac:dyDescent="0.25">
      <c r="A929" s="62"/>
      <c r="B929" s="80"/>
      <c r="C929" s="7"/>
      <c r="D929" s="7"/>
      <c r="E929" s="80"/>
      <c r="F929" s="80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</row>
    <row r="930" spans="1:32" ht="12.5" x14ac:dyDescent="0.25">
      <c r="A930" s="62"/>
      <c r="B930" s="80"/>
      <c r="C930" s="7"/>
      <c r="D930" s="7"/>
      <c r="E930" s="80"/>
      <c r="F930" s="80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</row>
    <row r="931" spans="1:32" ht="12.5" x14ac:dyDescent="0.25">
      <c r="A931" s="62"/>
      <c r="B931" s="80"/>
      <c r="C931" s="7"/>
      <c r="D931" s="7"/>
      <c r="E931" s="80"/>
      <c r="F931" s="80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</row>
    <row r="932" spans="1:32" ht="12.5" x14ac:dyDescent="0.25">
      <c r="A932" s="62"/>
      <c r="B932" s="80"/>
      <c r="C932" s="7"/>
      <c r="D932" s="7"/>
      <c r="E932" s="80"/>
      <c r="F932" s="80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</row>
    <row r="933" spans="1:32" ht="12.5" x14ac:dyDescent="0.25">
      <c r="A933" s="62"/>
      <c r="B933" s="80"/>
      <c r="C933" s="7"/>
      <c r="D933" s="7"/>
      <c r="E933" s="80"/>
      <c r="F933" s="80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</row>
    <row r="934" spans="1:32" ht="12.5" x14ac:dyDescent="0.25">
      <c r="A934" s="62"/>
      <c r="B934" s="80"/>
      <c r="C934" s="7"/>
      <c r="D934" s="7"/>
      <c r="E934" s="80"/>
      <c r="F934" s="80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</row>
    <row r="935" spans="1:32" ht="12.5" x14ac:dyDescent="0.25">
      <c r="A935" s="62"/>
      <c r="B935" s="80"/>
      <c r="C935" s="7"/>
      <c r="D935" s="7"/>
      <c r="E935" s="80"/>
      <c r="F935" s="80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</row>
    <row r="936" spans="1:32" ht="12.5" x14ac:dyDescent="0.25">
      <c r="A936" s="62"/>
      <c r="B936" s="80"/>
      <c r="C936" s="7"/>
      <c r="D936" s="7"/>
      <c r="E936" s="80"/>
      <c r="F936" s="80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</row>
    <row r="937" spans="1:32" ht="12.5" x14ac:dyDescent="0.25">
      <c r="A937" s="62"/>
      <c r="B937" s="80"/>
      <c r="C937" s="7"/>
      <c r="D937" s="7"/>
      <c r="E937" s="80"/>
      <c r="F937" s="80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</row>
    <row r="938" spans="1:32" ht="12.5" x14ac:dyDescent="0.25">
      <c r="A938" s="62"/>
      <c r="B938" s="80"/>
      <c r="C938" s="7"/>
      <c r="D938" s="7"/>
      <c r="E938" s="80"/>
      <c r="F938" s="80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</row>
    <row r="939" spans="1:32" ht="12.5" x14ac:dyDescent="0.25">
      <c r="A939" s="62"/>
      <c r="B939" s="80"/>
      <c r="C939" s="7"/>
      <c r="D939" s="7"/>
      <c r="E939" s="80"/>
      <c r="F939" s="80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</row>
    <row r="940" spans="1:32" ht="12.5" x14ac:dyDescent="0.25">
      <c r="A940" s="62"/>
      <c r="B940" s="80"/>
      <c r="C940" s="7"/>
      <c r="D940" s="7"/>
      <c r="E940" s="80"/>
      <c r="F940" s="80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</row>
    <row r="941" spans="1:32" ht="12.5" x14ac:dyDescent="0.25">
      <c r="A941" s="62"/>
      <c r="B941" s="80"/>
      <c r="C941" s="7"/>
      <c r="D941" s="7"/>
      <c r="E941" s="80"/>
      <c r="F941" s="80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</row>
    <row r="942" spans="1:32" ht="12.5" x14ac:dyDescent="0.25">
      <c r="A942" s="62"/>
      <c r="B942" s="80"/>
      <c r="C942" s="7"/>
      <c r="D942" s="7"/>
      <c r="E942" s="80"/>
      <c r="F942" s="80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</row>
    <row r="943" spans="1:32" ht="12.5" x14ac:dyDescent="0.25">
      <c r="A943" s="62"/>
      <c r="B943" s="80"/>
      <c r="C943" s="7"/>
      <c r="D943" s="7"/>
      <c r="E943" s="80"/>
      <c r="F943" s="80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</row>
    <row r="944" spans="1:32" ht="12.5" x14ac:dyDescent="0.25">
      <c r="A944" s="62"/>
      <c r="B944" s="80"/>
      <c r="C944" s="7"/>
      <c r="D944" s="7"/>
      <c r="E944" s="80"/>
      <c r="F944" s="80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</row>
    <row r="945" spans="1:32" ht="12.5" x14ac:dyDescent="0.25">
      <c r="A945" s="62"/>
      <c r="B945" s="80"/>
      <c r="C945" s="7"/>
      <c r="D945" s="7"/>
      <c r="E945" s="80"/>
      <c r="F945" s="80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</row>
    <row r="946" spans="1:32" ht="12.5" x14ac:dyDescent="0.25">
      <c r="A946" s="62"/>
      <c r="B946" s="80"/>
      <c r="C946" s="7"/>
      <c r="D946" s="7"/>
      <c r="E946" s="80"/>
      <c r="F946" s="80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</row>
    <row r="947" spans="1:32" ht="12.5" x14ac:dyDescent="0.25">
      <c r="A947" s="62"/>
      <c r="B947" s="80"/>
      <c r="C947" s="7"/>
      <c r="D947" s="7"/>
      <c r="E947" s="80"/>
      <c r="F947" s="80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</row>
    <row r="948" spans="1:32" ht="12.5" x14ac:dyDescent="0.25">
      <c r="A948" s="62"/>
      <c r="B948" s="80"/>
      <c r="C948" s="7"/>
      <c r="D948" s="7"/>
      <c r="E948" s="80"/>
      <c r="F948" s="80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</row>
    <row r="949" spans="1:32" ht="12.5" x14ac:dyDescent="0.25">
      <c r="A949" s="62"/>
      <c r="B949" s="80"/>
      <c r="C949" s="7"/>
      <c r="D949" s="7"/>
      <c r="E949" s="80"/>
      <c r="F949" s="80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</row>
    <row r="950" spans="1:32" ht="12.5" x14ac:dyDescent="0.25">
      <c r="A950" s="62"/>
      <c r="B950" s="80"/>
      <c r="C950" s="7"/>
      <c r="D950" s="7"/>
      <c r="E950" s="80"/>
      <c r="F950" s="80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</row>
    <row r="951" spans="1:32" ht="12.5" x14ac:dyDescent="0.25">
      <c r="A951" s="62"/>
      <c r="B951" s="80"/>
      <c r="C951" s="7"/>
      <c r="D951" s="7"/>
      <c r="E951" s="80"/>
      <c r="F951" s="80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</row>
    <row r="952" spans="1:32" ht="12.5" x14ac:dyDescent="0.25">
      <c r="A952" s="62"/>
      <c r="B952" s="80"/>
      <c r="C952" s="7"/>
      <c r="D952" s="7"/>
      <c r="E952" s="80"/>
      <c r="F952" s="80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</row>
    <row r="953" spans="1:32" ht="12.5" x14ac:dyDescent="0.25">
      <c r="A953" s="62"/>
      <c r="B953" s="80"/>
      <c r="C953" s="7"/>
      <c r="D953" s="7"/>
      <c r="E953" s="80"/>
      <c r="F953" s="80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</row>
    <row r="954" spans="1:32" ht="12.5" x14ac:dyDescent="0.25">
      <c r="A954" s="62"/>
      <c r="B954" s="80"/>
      <c r="C954" s="7"/>
      <c r="D954" s="7"/>
      <c r="E954" s="80"/>
      <c r="F954" s="80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</row>
    <row r="955" spans="1:32" ht="12.5" x14ac:dyDescent="0.25">
      <c r="A955" s="62"/>
      <c r="B955" s="80"/>
      <c r="C955" s="7"/>
      <c r="D955" s="7"/>
      <c r="E955" s="80"/>
      <c r="F955" s="80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</row>
    <row r="956" spans="1:32" ht="12.5" x14ac:dyDescent="0.25">
      <c r="A956" s="62"/>
      <c r="B956" s="80"/>
      <c r="C956" s="7"/>
      <c r="D956" s="7"/>
      <c r="E956" s="80"/>
      <c r="F956" s="80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</row>
    <row r="957" spans="1:32" ht="12.5" x14ac:dyDescent="0.25">
      <c r="A957" s="62"/>
      <c r="B957" s="80"/>
      <c r="C957" s="7"/>
      <c r="D957" s="7"/>
      <c r="E957" s="80"/>
      <c r="F957" s="80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</row>
    <row r="958" spans="1:32" ht="12.5" x14ac:dyDescent="0.25">
      <c r="A958" s="62"/>
      <c r="B958" s="80"/>
      <c r="C958" s="7"/>
      <c r="D958" s="7"/>
      <c r="E958" s="80"/>
      <c r="F958" s="80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</row>
    <row r="959" spans="1:32" ht="12.5" x14ac:dyDescent="0.25">
      <c r="A959" s="62"/>
      <c r="B959" s="80"/>
      <c r="C959" s="7"/>
      <c r="D959" s="7"/>
      <c r="E959" s="80"/>
      <c r="F959" s="80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</row>
    <row r="960" spans="1:32" ht="12.5" x14ac:dyDescent="0.25">
      <c r="A960" s="62"/>
      <c r="B960" s="80"/>
      <c r="C960" s="7"/>
      <c r="D960" s="7"/>
      <c r="E960" s="80"/>
      <c r="F960" s="80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</row>
    <row r="961" spans="1:32" ht="12.5" x14ac:dyDescent="0.25">
      <c r="A961" s="62"/>
      <c r="B961" s="80"/>
      <c r="C961" s="7"/>
      <c r="D961" s="7"/>
      <c r="E961" s="80"/>
      <c r="F961" s="80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</row>
    <row r="962" spans="1:32" ht="12.5" x14ac:dyDescent="0.25">
      <c r="A962" s="62"/>
      <c r="B962" s="80"/>
      <c r="C962" s="7"/>
      <c r="D962" s="7"/>
      <c r="E962" s="80"/>
      <c r="F962" s="80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</row>
    <row r="963" spans="1:32" ht="12.5" x14ac:dyDescent="0.25">
      <c r="A963" s="62"/>
      <c r="B963" s="80"/>
      <c r="C963" s="7"/>
      <c r="D963" s="7"/>
      <c r="E963" s="80"/>
      <c r="F963" s="80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</row>
    <row r="964" spans="1:32" ht="12.5" x14ac:dyDescent="0.25">
      <c r="A964" s="62"/>
      <c r="B964" s="80"/>
      <c r="C964" s="7"/>
      <c r="D964" s="7"/>
      <c r="E964" s="80"/>
      <c r="F964" s="80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</row>
    <row r="965" spans="1:32" ht="12.5" x14ac:dyDescent="0.25">
      <c r="A965" s="62"/>
      <c r="B965" s="80"/>
      <c r="C965" s="7"/>
      <c r="D965" s="7"/>
      <c r="E965" s="80"/>
      <c r="F965" s="80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</row>
    <row r="966" spans="1:32" ht="12.5" x14ac:dyDescent="0.25">
      <c r="A966" s="62"/>
      <c r="B966" s="80"/>
      <c r="C966" s="7"/>
      <c r="D966" s="7"/>
      <c r="E966" s="80"/>
      <c r="F966" s="80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</row>
    <row r="967" spans="1:32" ht="12.5" x14ac:dyDescent="0.25">
      <c r="A967" s="62"/>
      <c r="B967" s="80"/>
      <c r="C967" s="7"/>
      <c r="D967" s="7"/>
      <c r="E967" s="80"/>
      <c r="F967" s="80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</row>
    <row r="968" spans="1:32" ht="12.5" x14ac:dyDescent="0.25">
      <c r="A968" s="62"/>
      <c r="B968" s="80"/>
      <c r="C968" s="7"/>
      <c r="D968" s="7"/>
      <c r="E968" s="80"/>
      <c r="F968" s="80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</row>
    <row r="969" spans="1:32" ht="12.5" x14ac:dyDescent="0.25">
      <c r="A969" s="62"/>
      <c r="B969" s="80"/>
      <c r="C969" s="7"/>
      <c r="D969" s="7"/>
      <c r="E969" s="80"/>
      <c r="F969" s="80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</row>
    <row r="970" spans="1:32" ht="12.5" x14ac:dyDescent="0.25">
      <c r="A970" s="62"/>
      <c r="B970" s="80"/>
      <c r="C970" s="7"/>
      <c r="D970" s="7"/>
      <c r="E970" s="80"/>
      <c r="F970" s="80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</row>
    <row r="971" spans="1:32" ht="12.5" x14ac:dyDescent="0.25">
      <c r="A971" s="62"/>
      <c r="B971" s="80"/>
      <c r="C971" s="7"/>
      <c r="D971" s="7"/>
      <c r="E971" s="80"/>
      <c r="F971" s="80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</row>
    <row r="972" spans="1:32" ht="12.5" x14ac:dyDescent="0.25">
      <c r="A972" s="62"/>
      <c r="B972" s="80"/>
      <c r="C972" s="7"/>
      <c r="D972" s="7"/>
      <c r="E972" s="80"/>
      <c r="F972" s="80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</row>
    <row r="973" spans="1:32" ht="12.5" x14ac:dyDescent="0.25">
      <c r="A973" s="62"/>
      <c r="B973" s="80"/>
      <c r="C973" s="7"/>
      <c r="D973" s="7"/>
      <c r="E973" s="80"/>
      <c r="F973" s="80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</row>
    <row r="974" spans="1:32" ht="12.5" x14ac:dyDescent="0.25">
      <c r="A974" s="62"/>
      <c r="B974" s="80"/>
      <c r="C974" s="7"/>
      <c r="D974" s="7"/>
      <c r="E974" s="80"/>
      <c r="F974" s="80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</row>
    <row r="975" spans="1:32" ht="12.5" x14ac:dyDescent="0.25">
      <c r="A975" s="62"/>
      <c r="B975" s="80"/>
      <c r="C975" s="7"/>
      <c r="D975" s="7"/>
      <c r="E975" s="80"/>
      <c r="F975" s="80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</row>
    <row r="976" spans="1:32" ht="12.5" x14ac:dyDescent="0.25">
      <c r="A976" s="62"/>
      <c r="B976" s="80"/>
      <c r="C976" s="7"/>
      <c r="D976" s="7"/>
      <c r="E976" s="80"/>
      <c r="F976" s="80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</row>
    <row r="977" spans="1:32" ht="12.5" x14ac:dyDescent="0.25">
      <c r="A977" s="62"/>
      <c r="B977" s="80"/>
      <c r="C977" s="7"/>
      <c r="D977" s="7"/>
      <c r="E977" s="80"/>
      <c r="F977" s="80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</row>
    <row r="978" spans="1:32" ht="12.5" x14ac:dyDescent="0.25">
      <c r="A978" s="62"/>
      <c r="B978" s="80"/>
      <c r="C978" s="7"/>
      <c r="D978" s="7"/>
      <c r="E978" s="80"/>
      <c r="F978" s="80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</row>
    <row r="979" spans="1:32" ht="12.5" x14ac:dyDescent="0.25">
      <c r="A979" s="62"/>
      <c r="B979" s="80"/>
      <c r="C979" s="7"/>
      <c r="D979" s="7"/>
      <c r="E979" s="80"/>
      <c r="F979" s="80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</row>
    <row r="980" spans="1:32" ht="12.5" x14ac:dyDescent="0.25">
      <c r="A980" s="62"/>
      <c r="B980" s="80"/>
      <c r="C980" s="7"/>
      <c r="D980" s="7"/>
      <c r="E980" s="80"/>
      <c r="F980" s="80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</row>
    <row r="981" spans="1:32" ht="12.5" x14ac:dyDescent="0.25">
      <c r="A981" s="62"/>
      <c r="B981" s="80"/>
      <c r="C981" s="7"/>
      <c r="D981" s="7"/>
      <c r="E981" s="80"/>
      <c r="F981" s="80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</row>
    <row r="982" spans="1:32" ht="12.5" x14ac:dyDescent="0.25">
      <c r="A982" s="62"/>
      <c r="B982" s="80"/>
      <c r="C982" s="7"/>
      <c r="D982" s="7"/>
      <c r="E982" s="80"/>
      <c r="F982" s="80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</row>
    <row r="983" spans="1:32" ht="12.5" x14ac:dyDescent="0.25">
      <c r="A983" s="62"/>
      <c r="B983" s="80"/>
      <c r="C983" s="7"/>
      <c r="D983" s="7"/>
      <c r="E983" s="80"/>
      <c r="F983" s="80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</row>
    <row r="984" spans="1:32" ht="12.5" x14ac:dyDescent="0.25">
      <c r="A984" s="62"/>
      <c r="B984" s="80"/>
      <c r="C984" s="7"/>
      <c r="D984" s="7"/>
      <c r="E984" s="80"/>
      <c r="F984" s="80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</row>
    <row r="985" spans="1:32" ht="12.5" x14ac:dyDescent="0.25">
      <c r="A985" s="62"/>
      <c r="B985" s="80"/>
      <c r="C985" s="7"/>
      <c r="D985" s="7"/>
      <c r="E985" s="80"/>
      <c r="F985" s="80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</row>
    <row r="986" spans="1:32" ht="12.5" x14ac:dyDescent="0.25">
      <c r="A986" s="62"/>
      <c r="B986" s="80"/>
      <c r="C986" s="7"/>
      <c r="D986" s="7"/>
      <c r="E986" s="80"/>
      <c r="F986" s="80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</row>
    <row r="987" spans="1:32" ht="12.5" x14ac:dyDescent="0.25">
      <c r="A987" s="62"/>
      <c r="B987" s="80"/>
      <c r="C987" s="7"/>
      <c r="D987" s="7"/>
      <c r="E987" s="80"/>
      <c r="F987" s="80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</row>
    <row r="988" spans="1:32" ht="12.5" x14ac:dyDescent="0.25">
      <c r="A988" s="62"/>
      <c r="B988" s="80"/>
      <c r="C988" s="7"/>
      <c r="D988" s="7"/>
      <c r="E988" s="80"/>
      <c r="F988" s="80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</row>
    <row r="989" spans="1:32" ht="12.5" x14ac:dyDescent="0.25">
      <c r="A989" s="62"/>
      <c r="B989" s="80"/>
      <c r="C989" s="7"/>
      <c r="D989" s="7"/>
      <c r="E989" s="80"/>
      <c r="F989" s="80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</row>
    <row r="990" spans="1:32" ht="12.5" x14ac:dyDescent="0.25">
      <c r="A990" s="62"/>
      <c r="B990" s="80"/>
      <c r="C990" s="7"/>
      <c r="D990" s="7"/>
      <c r="E990" s="80"/>
      <c r="F990" s="80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</row>
    <row r="991" spans="1:32" ht="12.5" x14ac:dyDescent="0.25">
      <c r="A991" s="62"/>
      <c r="B991" s="80"/>
      <c r="C991" s="7"/>
      <c r="D991" s="7"/>
      <c r="E991" s="80"/>
      <c r="F991" s="80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</row>
    <row r="992" spans="1:32" ht="12.5" x14ac:dyDescent="0.25">
      <c r="A992" s="62"/>
      <c r="B992" s="80"/>
      <c r="C992" s="7"/>
      <c r="D992" s="7"/>
      <c r="E992" s="80"/>
      <c r="F992" s="80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</row>
    <row r="993" spans="1:32" ht="12.5" x14ac:dyDescent="0.25">
      <c r="A993" s="62"/>
      <c r="B993" s="80"/>
      <c r="C993" s="7"/>
      <c r="D993" s="7"/>
      <c r="E993" s="80"/>
      <c r="F993" s="80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</row>
    <row r="994" spans="1:32" ht="12.5" x14ac:dyDescent="0.25">
      <c r="A994" s="62"/>
      <c r="B994" s="80"/>
      <c r="C994" s="7"/>
      <c r="D994" s="7"/>
      <c r="E994" s="80"/>
      <c r="F994" s="80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</row>
    <row r="995" spans="1:32" ht="12.5" x14ac:dyDescent="0.25">
      <c r="A995" s="62"/>
      <c r="B995" s="80"/>
      <c r="C995" s="7"/>
      <c r="D995" s="7"/>
      <c r="E995" s="80"/>
      <c r="F995" s="80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</row>
    <row r="996" spans="1:32" ht="12.5" x14ac:dyDescent="0.25">
      <c r="A996" s="62"/>
      <c r="B996" s="80"/>
      <c r="C996" s="7"/>
      <c r="D996" s="7"/>
      <c r="E996" s="80"/>
      <c r="F996" s="80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</row>
    <row r="997" spans="1:32" ht="12.5" x14ac:dyDescent="0.25">
      <c r="A997" s="62"/>
      <c r="B997" s="80"/>
      <c r="C997" s="7"/>
      <c r="D997" s="7"/>
      <c r="E997" s="80"/>
      <c r="F997" s="80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</row>
    <row r="998" spans="1:32" ht="12.5" x14ac:dyDescent="0.25">
      <c r="A998" s="62"/>
      <c r="B998" s="80"/>
      <c r="C998" s="7"/>
      <c r="D998" s="7"/>
      <c r="E998" s="80"/>
      <c r="F998" s="80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</row>
    <row r="999" spans="1:32" ht="12.5" x14ac:dyDescent="0.25">
      <c r="A999" s="62"/>
      <c r="B999" s="80"/>
      <c r="C999" s="7"/>
      <c r="D999" s="7"/>
      <c r="E999" s="80"/>
      <c r="F999" s="80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</row>
    <row r="1000" spans="1:32" ht="12.5" x14ac:dyDescent="0.25">
      <c r="A1000" s="62"/>
      <c r="B1000" s="80"/>
      <c r="C1000" s="7"/>
      <c r="D1000" s="7"/>
      <c r="E1000" s="80"/>
      <c r="F1000" s="80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</row>
    <row r="1001" spans="1:32" ht="12.5" x14ac:dyDescent="0.25">
      <c r="A1001" s="62"/>
      <c r="E1001" s="63"/>
      <c r="F1001" s="63"/>
    </row>
    <row r="1002" spans="1:32" ht="12.5" x14ac:dyDescent="0.25">
      <c r="A1002" s="62"/>
      <c r="E1002" s="63"/>
      <c r="F1002" s="63"/>
    </row>
    <row r="1003" spans="1:32" ht="12.5" x14ac:dyDescent="0.25">
      <c r="A1003" s="62"/>
      <c r="E1003" s="63"/>
      <c r="F1003" s="63"/>
    </row>
    <row r="1004" spans="1:32" ht="12.5" x14ac:dyDescent="0.25">
      <c r="A1004" s="62"/>
      <c r="E1004" s="63"/>
      <c r="F1004" s="63"/>
    </row>
    <row r="1005" spans="1:32" ht="12.5" x14ac:dyDescent="0.25">
      <c r="A1005" s="62"/>
      <c r="E1005" s="63"/>
      <c r="F1005" s="63"/>
    </row>
    <row r="1006" spans="1:32" ht="12.5" x14ac:dyDescent="0.25">
      <c r="A1006" s="62"/>
      <c r="E1006" s="63"/>
      <c r="F1006" s="63"/>
    </row>
    <row r="1007" spans="1:32" ht="12.5" x14ac:dyDescent="0.25">
      <c r="A1007" s="62"/>
      <c r="E1007" s="63"/>
      <c r="F1007" s="63"/>
    </row>
  </sheetData>
  <mergeCells count="24">
    <mergeCell ref="W27:Z27"/>
    <mergeCell ref="AA27:AD27"/>
    <mergeCell ref="C26:F26"/>
    <mergeCell ref="G26:J26"/>
    <mergeCell ref="K26:N26"/>
    <mergeCell ref="O26:R26"/>
    <mergeCell ref="S26:V26"/>
    <mergeCell ref="W26:Z26"/>
    <mergeCell ref="AA26:AD26"/>
    <mergeCell ref="C27:F27"/>
    <mergeCell ref="G27:J27"/>
    <mergeCell ref="K27:N27"/>
    <mergeCell ref="O27:R27"/>
    <mergeCell ref="S27:V27"/>
    <mergeCell ref="U5:X5"/>
    <mergeCell ref="Y5:AB5"/>
    <mergeCell ref="AC5:AF5"/>
    <mergeCell ref="C1:G1"/>
    <mergeCell ref="J1:M1"/>
    <mergeCell ref="C5:F5"/>
    <mergeCell ref="G5:I5"/>
    <mergeCell ref="J5:L5"/>
    <mergeCell ref="M5:P5"/>
    <mergeCell ref="Q5:T5"/>
  </mergeCells>
  <dataValidations count="1">
    <dataValidation type="list" allowBlank="1" showDropDown="1" showErrorMessage="1" sqref="E19 I19 L19 O19 S19 W19 AA19 AE19:AF19">
      <formula1>"10%,20%"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2.6328125" defaultRowHeight="15.75" customHeight="1" x14ac:dyDescent="0.25"/>
  <cols>
    <col min="1" max="1" width="53.7265625" customWidth="1"/>
    <col min="2" max="2" width="6.453125" customWidth="1"/>
    <col min="3" max="3" width="7.36328125" hidden="1" customWidth="1"/>
    <col min="4" max="4" width="8.36328125" hidden="1" customWidth="1"/>
    <col min="5" max="5" width="3.36328125" hidden="1" customWidth="1"/>
    <col min="6" max="6" width="3.7265625" hidden="1" customWidth="1"/>
    <col min="7" max="7" width="9.08984375" hidden="1" customWidth="1"/>
    <col min="8" max="8" width="8.36328125" hidden="1" customWidth="1"/>
    <col min="9" max="9" width="3.36328125" hidden="1" customWidth="1"/>
    <col min="10" max="10" width="3.7265625" hidden="1" customWidth="1"/>
    <col min="11" max="11" width="9" hidden="1" customWidth="1"/>
    <col min="12" max="12" width="8.36328125" hidden="1" customWidth="1"/>
    <col min="13" max="14" width="6.26953125" hidden="1" customWidth="1"/>
    <col min="15" max="15" width="7.90625" customWidth="1"/>
    <col min="16" max="16" width="9.36328125" customWidth="1"/>
    <col min="17" max="17" width="4.36328125" customWidth="1"/>
    <col min="18" max="18" width="5.26953125" customWidth="1"/>
    <col min="19" max="19" width="7.7265625" customWidth="1"/>
    <col min="20" max="20" width="9.08984375" customWidth="1"/>
    <col min="21" max="22" width="5.26953125" customWidth="1"/>
    <col min="23" max="23" width="6.08984375" customWidth="1"/>
    <col min="24" max="24" width="8.453125" customWidth="1"/>
    <col min="25" max="26" width="5.26953125" customWidth="1"/>
    <col min="27" max="27" width="6.26953125" customWidth="1"/>
  </cols>
  <sheetData>
    <row r="1" spans="1:27" ht="15.75" customHeight="1" x14ac:dyDescent="0.25">
      <c r="A1" s="2" t="s">
        <v>49</v>
      </c>
      <c r="B1" s="4"/>
      <c r="C1" s="98"/>
      <c r="D1" s="98"/>
      <c r="E1" s="159"/>
      <c r="F1" s="156"/>
      <c r="G1" s="156"/>
      <c r="H1" s="156"/>
      <c r="I1" s="156"/>
      <c r="J1" s="8"/>
      <c r="K1" s="115"/>
      <c r="L1" s="167"/>
      <c r="M1" s="156"/>
      <c r="N1" s="156"/>
      <c r="O1" s="159" t="s">
        <v>50</v>
      </c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</row>
    <row r="2" spans="1:27" ht="15.75" customHeight="1" x14ac:dyDescent="0.25">
      <c r="A2" s="113" t="s">
        <v>51</v>
      </c>
      <c r="B2" s="12"/>
      <c r="C2" s="98"/>
      <c r="D2" s="98"/>
      <c r="E2" s="159"/>
      <c r="F2" s="156"/>
      <c r="G2" s="156"/>
      <c r="H2" s="156"/>
      <c r="I2" s="156"/>
      <c r="J2" s="15"/>
      <c r="K2" s="15"/>
      <c r="L2" s="15"/>
      <c r="M2" s="15"/>
      <c r="N2" s="15"/>
      <c r="O2" s="159" t="s">
        <v>7</v>
      </c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</row>
    <row r="3" spans="1:27" ht="15.75" customHeight="1" x14ac:dyDescent="0.25">
      <c r="A3" s="98"/>
      <c r="B3" s="12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15" t="s">
        <v>52</v>
      </c>
      <c r="P3" s="167">
        <v>45550</v>
      </c>
      <c r="Q3" s="156"/>
      <c r="R3" s="156"/>
      <c r="S3" s="116"/>
      <c r="T3" s="116"/>
      <c r="U3" s="116"/>
      <c r="V3" s="116"/>
      <c r="W3" s="116"/>
      <c r="X3" s="116"/>
      <c r="Y3" s="116"/>
      <c r="Z3" s="116"/>
      <c r="AA3" s="15"/>
    </row>
    <row r="4" spans="1:27" ht="15.75" customHeight="1" x14ac:dyDescent="0.25">
      <c r="A4" s="98"/>
      <c r="B4" s="117" t="s">
        <v>2</v>
      </c>
      <c r="C4" s="118" t="s">
        <v>3</v>
      </c>
      <c r="D4" s="118" t="s">
        <v>4</v>
      </c>
      <c r="E4" s="118" t="s">
        <v>1</v>
      </c>
      <c r="F4" s="119" t="s">
        <v>6</v>
      </c>
      <c r="G4" s="118" t="s">
        <v>3</v>
      </c>
      <c r="H4" s="118" t="s">
        <v>4</v>
      </c>
      <c r="I4" s="118" t="s">
        <v>1</v>
      </c>
      <c r="J4" s="119" t="s">
        <v>6</v>
      </c>
      <c r="K4" s="118" t="s">
        <v>3</v>
      </c>
      <c r="L4" s="118" t="s">
        <v>4</v>
      </c>
      <c r="M4" s="118" t="s">
        <v>1</v>
      </c>
      <c r="N4" s="119" t="s">
        <v>6</v>
      </c>
      <c r="O4" s="118" t="s">
        <v>3</v>
      </c>
      <c r="P4" s="118" t="s">
        <v>4</v>
      </c>
      <c r="Q4" s="118" t="s">
        <v>1</v>
      </c>
      <c r="R4" s="119" t="s">
        <v>6</v>
      </c>
      <c r="S4" s="118" t="s">
        <v>3</v>
      </c>
      <c r="T4" s="118" t="s">
        <v>4</v>
      </c>
      <c r="U4" s="118" t="s">
        <v>1</v>
      </c>
      <c r="V4" s="119" t="s">
        <v>6</v>
      </c>
      <c r="W4" s="118" t="s">
        <v>3</v>
      </c>
      <c r="X4" s="118" t="s">
        <v>4</v>
      </c>
      <c r="Y4" s="118" t="s">
        <v>1</v>
      </c>
      <c r="Z4" s="119" t="s">
        <v>6</v>
      </c>
      <c r="AA4" s="119"/>
    </row>
    <row r="5" spans="1:27" ht="15.75" customHeight="1" x14ac:dyDescent="0.25">
      <c r="A5" s="21" t="s">
        <v>10</v>
      </c>
      <c r="B5" s="23">
        <f>SUM(B6:B9)</f>
        <v>0.5</v>
      </c>
      <c r="C5" s="166" t="s">
        <v>16</v>
      </c>
      <c r="D5" s="156"/>
      <c r="E5" s="156"/>
      <c r="F5" s="156"/>
      <c r="G5" s="166" t="s">
        <v>17</v>
      </c>
      <c r="H5" s="156"/>
      <c r="I5" s="156"/>
      <c r="J5" s="156"/>
      <c r="K5" s="166" t="s">
        <v>18</v>
      </c>
      <c r="L5" s="156"/>
      <c r="M5" s="156"/>
      <c r="N5" s="156"/>
      <c r="O5" s="157">
        <v>45658</v>
      </c>
      <c r="P5" s="156"/>
      <c r="Q5" s="156"/>
      <c r="R5" s="156"/>
      <c r="S5" s="157">
        <v>45689</v>
      </c>
      <c r="T5" s="156"/>
      <c r="U5" s="156"/>
      <c r="V5" s="156"/>
      <c r="W5" s="157">
        <v>45717</v>
      </c>
      <c r="X5" s="156"/>
      <c r="Y5" s="156"/>
      <c r="Z5" s="156"/>
      <c r="AA5" s="27"/>
    </row>
    <row r="6" spans="1:27" ht="15.75" customHeight="1" x14ac:dyDescent="0.25">
      <c r="A6" s="30" t="s">
        <v>20</v>
      </c>
      <c r="B6" s="31">
        <v>0.1</v>
      </c>
      <c r="C6" s="32">
        <v>5</v>
      </c>
      <c r="D6" s="33">
        <v>3</v>
      </c>
      <c r="E6" s="36">
        <f t="shared" ref="E6:E9" si="0">(D6/C6)*B6</f>
        <v>0.06</v>
      </c>
      <c r="F6" s="8"/>
      <c r="G6" s="32">
        <v>5</v>
      </c>
      <c r="H6" s="33">
        <v>3</v>
      </c>
      <c r="I6" s="36">
        <f t="shared" ref="I6:I9" si="1">(H6/G6)*B6</f>
        <v>0.06</v>
      </c>
      <c r="J6" s="8"/>
      <c r="K6" s="32">
        <v>5</v>
      </c>
      <c r="L6" s="33">
        <v>3</v>
      </c>
      <c r="M6" s="36">
        <f t="shared" ref="M6:M9" si="2">(L6/K6)*B6</f>
        <v>0.06</v>
      </c>
      <c r="N6" s="8"/>
      <c r="O6" s="32">
        <v>5</v>
      </c>
      <c r="P6" s="33">
        <v>3</v>
      </c>
      <c r="Q6" s="36">
        <f t="shared" ref="Q6:Q9" si="3">(P6/O6)*B6</f>
        <v>0.06</v>
      </c>
      <c r="R6" s="8"/>
      <c r="S6" s="32">
        <v>5</v>
      </c>
      <c r="T6" s="33">
        <v>3</v>
      </c>
      <c r="U6" s="36">
        <f t="shared" ref="U6:U9" si="4">(T6/S6)*B6</f>
        <v>0.06</v>
      </c>
      <c r="V6" s="8"/>
      <c r="W6" s="32">
        <v>5</v>
      </c>
      <c r="X6" s="33">
        <v>3</v>
      </c>
      <c r="Y6" s="36">
        <f t="shared" ref="Y6:Y9" si="5">(X6/W6)*B6</f>
        <v>0.06</v>
      </c>
      <c r="Z6" s="8"/>
      <c r="AA6" s="8"/>
    </row>
    <row r="7" spans="1:27" ht="15.75" customHeight="1" x14ac:dyDescent="0.25">
      <c r="A7" s="30" t="s">
        <v>23</v>
      </c>
      <c r="B7" s="31">
        <v>0.15</v>
      </c>
      <c r="C7" s="32">
        <v>5</v>
      </c>
      <c r="D7" s="33">
        <v>3</v>
      </c>
      <c r="E7" s="36">
        <f t="shared" si="0"/>
        <v>0.09</v>
      </c>
      <c r="F7" s="8"/>
      <c r="G7" s="32">
        <v>5</v>
      </c>
      <c r="H7" s="33">
        <v>3</v>
      </c>
      <c r="I7" s="36">
        <f t="shared" si="1"/>
        <v>0.09</v>
      </c>
      <c r="J7" s="8"/>
      <c r="K7" s="32">
        <v>5</v>
      </c>
      <c r="L7" s="33">
        <v>2</v>
      </c>
      <c r="M7" s="36">
        <f t="shared" si="2"/>
        <v>0.06</v>
      </c>
      <c r="N7" s="8"/>
      <c r="O7" s="32">
        <v>5</v>
      </c>
      <c r="P7" s="33">
        <v>4</v>
      </c>
      <c r="Q7" s="36">
        <f t="shared" si="3"/>
        <v>0.12</v>
      </c>
      <c r="R7" s="8"/>
      <c r="S7" s="32">
        <v>5</v>
      </c>
      <c r="T7" s="33">
        <v>4</v>
      </c>
      <c r="U7" s="36">
        <f t="shared" si="4"/>
        <v>0.12</v>
      </c>
      <c r="V7" s="8"/>
      <c r="W7" s="32">
        <v>5</v>
      </c>
      <c r="X7" s="33">
        <v>4</v>
      </c>
      <c r="Y7" s="36">
        <f t="shared" si="5"/>
        <v>0.12</v>
      </c>
      <c r="Z7" s="8"/>
      <c r="AA7" s="8"/>
    </row>
    <row r="8" spans="1:27" ht="15.75" customHeight="1" x14ac:dyDescent="0.25">
      <c r="A8" s="30" t="s">
        <v>46</v>
      </c>
      <c r="B8" s="31">
        <v>0.1</v>
      </c>
      <c r="C8" s="32">
        <v>5</v>
      </c>
      <c r="D8" s="33">
        <v>3</v>
      </c>
      <c r="E8" s="36">
        <f t="shared" si="0"/>
        <v>0.06</v>
      </c>
      <c r="F8" s="8"/>
      <c r="G8" s="32">
        <v>5</v>
      </c>
      <c r="H8" s="33">
        <v>3</v>
      </c>
      <c r="I8" s="36">
        <f t="shared" si="1"/>
        <v>0.06</v>
      </c>
      <c r="J8" s="8"/>
      <c r="K8" s="32">
        <v>5</v>
      </c>
      <c r="L8" s="33">
        <v>3</v>
      </c>
      <c r="M8" s="36">
        <f t="shared" si="2"/>
        <v>0.06</v>
      </c>
      <c r="N8" s="8"/>
      <c r="O8" s="32">
        <v>5</v>
      </c>
      <c r="P8" s="33">
        <v>3</v>
      </c>
      <c r="Q8" s="36">
        <f t="shared" si="3"/>
        <v>0.06</v>
      </c>
      <c r="R8" s="8"/>
      <c r="S8" s="32">
        <v>5</v>
      </c>
      <c r="T8" s="33">
        <v>3</v>
      </c>
      <c r="U8" s="36">
        <f t="shared" si="4"/>
        <v>0.06</v>
      </c>
      <c r="V8" s="8"/>
      <c r="W8" s="32">
        <v>5</v>
      </c>
      <c r="X8" s="33">
        <v>3</v>
      </c>
      <c r="Y8" s="36">
        <f t="shared" si="5"/>
        <v>0.06</v>
      </c>
      <c r="Z8" s="8"/>
      <c r="AA8" s="8"/>
    </row>
    <row r="9" spans="1:27" ht="15.75" customHeight="1" x14ac:dyDescent="0.25">
      <c r="A9" s="30" t="s">
        <v>26</v>
      </c>
      <c r="B9" s="31">
        <v>0.15</v>
      </c>
      <c r="C9" s="32">
        <v>5</v>
      </c>
      <c r="D9" s="33">
        <v>3</v>
      </c>
      <c r="E9" s="36">
        <f t="shared" si="0"/>
        <v>0.09</v>
      </c>
      <c r="F9" s="8"/>
      <c r="G9" s="32">
        <v>5</v>
      </c>
      <c r="H9" s="33">
        <v>3</v>
      </c>
      <c r="I9" s="36">
        <f t="shared" si="1"/>
        <v>0.09</v>
      </c>
      <c r="J9" s="8"/>
      <c r="K9" s="32">
        <v>5</v>
      </c>
      <c r="L9" s="33">
        <v>3</v>
      </c>
      <c r="M9" s="36">
        <f t="shared" si="2"/>
        <v>0.09</v>
      </c>
      <c r="N9" s="8"/>
      <c r="O9" s="32">
        <v>5</v>
      </c>
      <c r="P9" s="33">
        <v>4</v>
      </c>
      <c r="Q9" s="36">
        <f t="shared" si="3"/>
        <v>0.12</v>
      </c>
      <c r="R9" s="8"/>
      <c r="S9" s="32">
        <v>5</v>
      </c>
      <c r="T9" s="33">
        <v>4</v>
      </c>
      <c r="U9" s="36">
        <f t="shared" si="4"/>
        <v>0.12</v>
      </c>
      <c r="V9" s="8"/>
      <c r="W9" s="32">
        <v>5</v>
      </c>
      <c r="X9" s="33">
        <v>4</v>
      </c>
      <c r="Y9" s="36">
        <f t="shared" si="5"/>
        <v>0.12</v>
      </c>
      <c r="Z9" s="8"/>
      <c r="AA9" s="8"/>
    </row>
    <row r="10" spans="1:27" ht="15.75" customHeight="1" x14ac:dyDescent="0.25">
      <c r="A10" s="47" t="s">
        <v>25</v>
      </c>
      <c r="B10" s="23">
        <f>SUM(B11:B15)</f>
        <v>0.5</v>
      </c>
      <c r="C10" s="48"/>
      <c r="D10" s="8"/>
      <c r="E10" s="49"/>
      <c r="F10" s="48"/>
      <c r="G10" s="48"/>
      <c r="H10" s="8"/>
      <c r="I10" s="49"/>
      <c r="J10" s="48"/>
      <c r="K10" s="48"/>
      <c r="L10" s="8"/>
      <c r="M10" s="49"/>
      <c r="N10" s="48"/>
      <c r="O10" s="48"/>
      <c r="P10" s="8"/>
      <c r="Q10" s="49"/>
      <c r="R10" s="48"/>
      <c r="S10" s="48"/>
      <c r="T10" s="8"/>
      <c r="U10" s="49"/>
      <c r="V10" s="48"/>
      <c r="W10" s="48"/>
      <c r="X10" s="8"/>
      <c r="Y10" s="49"/>
      <c r="Z10" s="48"/>
      <c r="AA10" s="48"/>
    </row>
    <row r="11" spans="1:27" ht="15.75" customHeight="1" x14ac:dyDescent="0.25">
      <c r="A11" s="30" t="s">
        <v>28</v>
      </c>
      <c r="B11" s="31">
        <v>0.05</v>
      </c>
      <c r="C11" s="33">
        <v>22</v>
      </c>
      <c r="D11" s="33">
        <v>22</v>
      </c>
      <c r="E11" s="36">
        <f t="shared" ref="E11:E15" si="6">(D11/C11)*B11</f>
        <v>0.05</v>
      </c>
      <c r="F11" s="54">
        <f t="shared" ref="F11:F15" si="7">E11/50%</f>
        <v>0.1</v>
      </c>
      <c r="G11" s="33">
        <v>22</v>
      </c>
      <c r="H11" s="33">
        <v>22</v>
      </c>
      <c r="I11" s="36">
        <f t="shared" ref="I11:I15" si="8">(H11/G11)*B11</f>
        <v>0.05</v>
      </c>
      <c r="J11" s="54">
        <f t="shared" ref="J11:J15" si="9">I11/50%</f>
        <v>0.1</v>
      </c>
      <c r="K11" s="33">
        <v>22</v>
      </c>
      <c r="L11" s="33">
        <v>22</v>
      </c>
      <c r="M11" s="36">
        <f t="shared" ref="M11:M15" si="10">(L11/K11)*B11</f>
        <v>0.05</v>
      </c>
      <c r="N11" s="54">
        <f t="shared" ref="N11:N15" si="11">M11/50%</f>
        <v>0.1</v>
      </c>
      <c r="O11" s="33">
        <v>22</v>
      </c>
      <c r="P11" s="33">
        <v>22</v>
      </c>
      <c r="Q11" s="36">
        <f t="shared" ref="Q11:Q15" si="12">(P11/O11)*B11</f>
        <v>0.05</v>
      </c>
      <c r="R11" s="54">
        <f t="shared" ref="R11:R15" si="13">Q11/50%</f>
        <v>0.1</v>
      </c>
      <c r="S11" s="33">
        <v>22</v>
      </c>
      <c r="T11" s="33">
        <v>22</v>
      </c>
      <c r="U11" s="36">
        <f t="shared" ref="U11:U15" si="14">(T11/S11)*B11</f>
        <v>0.05</v>
      </c>
      <c r="V11" s="54">
        <f t="shared" ref="V11:V15" si="15">U11/50%</f>
        <v>0.1</v>
      </c>
      <c r="W11" s="33">
        <v>22</v>
      </c>
      <c r="X11" s="33">
        <v>22</v>
      </c>
      <c r="Y11" s="36">
        <f t="shared" ref="Y11:Y15" si="16">(X11/W11)*B11</f>
        <v>0.05</v>
      </c>
      <c r="Z11" s="54">
        <f t="shared" ref="Z11:Z15" si="17">Y11/50%</f>
        <v>0.1</v>
      </c>
      <c r="AA11" s="60"/>
    </row>
    <row r="12" spans="1:27" ht="15.75" customHeight="1" x14ac:dyDescent="0.25">
      <c r="A12" s="30" t="s">
        <v>29</v>
      </c>
      <c r="B12" s="31">
        <v>0.15</v>
      </c>
      <c r="C12" s="31">
        <v>0.9</v>
      </c>
      <c r="D12" s="31">
        <v>0.9</v>
      </c>
      <c r="E12" s="36">
        <f t="shared" si="6"/>
        <v>0.15</v>
      </c>
      <c r="F12" s="71">
        <f t="shared" si="7"/>
        <v>0.3</v>
      </c>
      <c r="G12" s="31">
        <v>0.9</v>
      </c>
      <c r="H12" s="31">
        <v>0.8</v>
      </c>
      <c r="I12" s="36">
        <f t="shared" si="8"/>
        <v>0.13333333333333333</v>
      </c>
      <c r="J12" s="71">
        <f t="shared" si="9"/>
        <v>0.26666666666666666</v>
      </c>
      <c r="K12" s="31">
        <v>0.9</v>
      </c>
      <c r="L12" s="31">
        <v>0.6</v>
      </c>
      <c r="M12" s="36">
        <f t="shared" si="10"/>
        <v>9.9999999999999992E-2</v>
      </c>
      <c r="N12" s="71">
        <f t="shared" si="11"/>
        <v>0.19999999999999998</v>
      </c>
      <c r="O12" s="31">
        <v>0.9</v>
      </c>
      <c r="P12" s="31">
        <v>0.6</v>
      </c>
      <c r="Q12" s="36">
        <f t="shared" si="12"/>
        <v>9.9999999999999992E-2</v>
      </c>
      <c r="R12" s="71">
        <f t="shared" si="13"/>
        <v>0.19999999999999998</v>
      </c>
      <c r="S12" s="31">
        <v>0.9</v>
      </c>
      <c r="T12" s="31">
        <v>0.6</v>
      </c>
      <c r="U12" s="36">
        <f t="shared" si="14"/>
        <v>9.9999999999999992E-2</v>
      </c>
      <c r="V12" s="54">
        <f t="shared" si="15"/>
        <v>0.19999999999999998</v>
      </c>
      <c r="W12" s="31">
        <v>0.9</v>
      </c>
      <c r="X12" s="31">
        <v>0.9</v>
      </c>
      <c r="Y12" s="36">
        <f t="shared" si="16"/>
        <v>0.15</v>
      </c>
      <c r="Z12" s="71">
        <f t="shared" si="17"/>
        <v>0.3</v>
      </c>
      <c r="AA12" s="60"/>
    </row>
    <row r="13" spans="1:27" ht="15.75" customHeight="1" x14ac:dyDescent="0.25">
      <c r="A13" s="30" t="s">
        <v>31</v>
      </c>
      <c r="B13" s="31">
        <v>0.2</v>
      </c>
      <c r="C13" s="31">
        <v>0.95</v>
      </c>
      <c r="D13" s="31">
        <v>0.95</v>
      </c>
      <c r="E13" s="36">
        <f t="shared" si="6"/>
        <v>0.2</v>
      </c>
      <c r="F13" s="71">
        <f t="shared" si="7"/>
        <v>0.4</v>
      </c>
      <c r="G13" s="31">
        <v>0.95</v>
      </c>
      <c r="H13" s="31">
        <v>0.5</v>
      </c>
      <c r="I13" s="36">
        <f t="shared" si="8"/>
        <v>0.10526315789473684</v>
      </c>
      <c r="J13" s="71">
        <f t="shared" si="9"/>
        <v>0.21052631578947367</v>
      </c>
      <c r="K13" s="31">
        <v>0.95</v>
      </c>
      <c r="L13" s="31">
        <v>0.6</v>
      </c>
      <c r="M13" s="36">
        <f t="shared" si="10"/>
        <v>0.12631578947368421</v>
      </c>
      <c r="N13" s="71">
        <f t="shared" si="11"/>
        <v>0.25263157894736843</v>
      </c>
      <c r="O13" s="31">
        <v>0.95</v>
      </c>
      <c r="P13" s="31">
        <v>0.95</v>
      </c>
      <c r="Q13" s="36">
        <f t="shared" si="12"/>
        <v>0.2</v>
      </c>
      <c r="R13" s="71">
        <f t="shared" si="13"/>
        <v>0.4</v>
      </c>
      <c r="S13" s="31">
        <v>0.95</v>
      </c>
      <c r="T13" s="31">
        <v>0.95</v>
      </c>
      <c r="U13" s="36">
        <f t="shared" si="14"/>
        <v>0.2</v>
      </c>
      <c r="V13" s="54">
        <f t="shared" si="15"/>
        <v>0.4</v>
      </c>
      <c r="W13" s="31">
        <v>0.95</v>
      </c>
      <c r="X13" s="31">
        <v>0.95</v>
      </c>
      <c r="Y13" s="36">
        <f t="shared" si="16"/>
        <v>0.2</v>
      </c>
      <c r="Z13" s="71">
        <f t="shared" si="17"/>
        <v>0.4</v>
      </c>
      <c r="AA13" s="60"/>
    </row>
    <row r="14" spans="1:27" ht="15.75" customHeight="1" x14ac:dyDescent="0.25">
      <c r="A14" s="30" t="s">
        <v>53</v>
      </c>
      <c r="B14" s="31">
        <v>0.05</v>
      </c>
      <c r="C14" s="31">
        <v>1</v>
      </c>
      <c r="D14" s="31">
        <v>1</v>
      </c>
      <c r="E14" s="36">
        <f t="shared" si="6"/>
        <v>0.05</v>
      </c>
      <c r="F14" s="71">
        <f t="shared" si="7"/>
        <v>0.1</v>
      </c>
      <c r="G14" s="31">
        <v>1</v>
      </c>
      <c r="H14" s="31">
        <v>1</v>
      </c>
      <c r="I14" s="36">
        <f t="shared" si="8"/>
        <v>0.05</v>
      </c>
      <c r="J14" s="71">
        <f t="shared" si="9"/>
        <v>0.1</v>
      </c>
      <c r="K14" s="31">
        <v>1</v>
      </c>
      <c r="L14" s="31">
        <v>1</v>
      </c>
      <c r="M14" s="36">
        <f t="shared" si="10"/>
        <v>0.05</v>
      </c>
      <c r="N14" s="71">
        <f t="shared" si="11"/>
        <v>0.1</v>
      </c>
      <c r="O14" s="31">
        <v>1</v>
      </c>
      <c r="P14" s="31">
        <v>1</v>
      </c>
      <c r="Q14" s="36">
        <f t="shared" si="12"/>
        <v>0.05</v>
      </c>
      <c r="R14" s="71">
        <f t="shared" si="13"/>
        <v>0.1</v>
      </c>
      <c r="S14" s="31">
        <v>1</v>
      </c>
      <c r="T14" s="31">
        <v>1</v>
      </c>
      <c r="U14" s="36">
        <f t="shared" si="14"/>
        <v>0.05</v>
      </c>
      <c r="V14" s="54">
        <f t="shared" si="15"/>
        <v>0.1</v>
      </c>
      <c r="W14" s="31">
        <v>1</v>
      </c>
      <c r="X14" s="31">
        <v>1</v>
      </c>
      <c r="Y14" s="36">
        <f t="shared" si="16"/>
        <v>0.05</v>
      </c>
      <c r="Z14" s="71">
        <f t="shared" si="17"/>
        <v>0.1</v>
      </c>
      <c r="AA14" s="60"/>
    </row>
    <row r="15" spans="1:27" ht="15.75" customHeight="1" x14ac:dyDescent="0.25">
      <c r="A15" s="120" t="s">
        <v>47</v>
      </c>
      <c r="B15" s="31">
        <v>0.05</v>
      </c>
      <c r="C15" s="31">
        <v>1</v>
      </c>
      <c r="D15" s="31">
        <v>1</v>
      </c>
      <c r="E15" s="36">
        <f t="shared" si="6"/>
        <v>0.05</v>
      </c>
      <c r="F15" s="71">
        <f t="shared" si="7"/>
        <v>0.1</v>
      </c>
      <c r="G15" s="31">
        <v>1</v>
      </c>
      <c r="H15" s="31">
        <v>1</v>
      </c>
      <c r="I15" s="36">
        <f t="shared" si="8"/>
        <v>0.05</v>
      </c>
      <c r="J15" s="71">
        <f t="shared" si="9"/>
        <v>0.1</v>
      </c>
      <c r="K15" s="31">
        <v>1</v>
      </c>
      <c r="L15" s="31">
        <v>1</v>
      </c>
      <c r="M15" s="36">
        <f t="shared" si="10"/>
        <v>0.05</v>
      </c>
      <c r="N15" s="71">
        <f t="shared" si="11"/>
        <v>0.1</v>
      </c>
      <c r="O15" s="31">
        <v>1</v>
      </c>
      <c r="P15" s="31">
        <v>1</v>
      </c>
      <c r="Q15" s="36">
        <f t="shared" si="12"/>
        <v>0.05</v>
      </c>
      <c r="R15" s="71">
        <f t="shared" si="13"/>
        <v>0.1</v>
      </c>
      <c r="S15" s="31">
        <v>1</v>
      </c>
      <c r="T15" s="31">
        <v>1</v>
      </c>
      <c r="U15" s="36">
        <f t="shared" si="14"/>
        <v>0.05</v>
      </c>
      <c r="V15" s="54">
        <f t="shared" si="15"/>
        <v>0.1</v>
      </c>
      <c r="W15" s="31">
        <v>1</v>
      </c>
      <c r="X15" s="31">
        <v>1</v>
      </c>
      <c r="Y15" s="36">
        <f t="shared" si="16"/>
        <v>0.05</v>
      </c>
      <c r="Z15" s="71">
        <f t="shared" si="17"/>
        <v>0.1</v>
      </c>
      <c r="AA15" s="60"/>
    </row>
    <row r="16" spans="1:27" ht="15.75" customHeight="1" x14ac:dyDescent="0.25">
      <c r="A16" s="74"/>
      <c r="B16" s="98"/>
      <c r="C16" s="8"/>
      <c r="D16" s="8"/>
      <c r="E16" s="8"/>
      <c r="F16" s="60">
        <f>SUM(F11:F14)</f>
        <v>0.9</v>
      </c>
      <c r="G16" s="8"/>
      <c r="H16" s="8"/>
      <c r="I16" s="8"/>
      <c r="J16" s="60">
        <f>SUM(J11:J14)</f>
        <v>0.67719298245614035</v>
      </c>
      <c r="K16" s="8"/>
      <c r="L16" s="8"/>
      <c r="M16" s="8"/>
      <c r="N16" s="60">
        <f>SUM(N11:N14)</f>
        <v>0.65263157894736834</v>
      </c>
      <c r="O16" s="8"/>
      <c r="P16" s="8"/>
      <c r="Q16" s="8"/>
      <c r="R16" s="60">
        <f>SUM(R11:R15)</f>
        <v>0.89999999999999991</v>
      </c>
      <c r="S16" s="8"/>
      <c r="T16" s="8"/>
      <c r="U16" s="8"/>
      <c r="V16" s="60">
        <f>SUM(V11:V15)</f>
        <v>0.89999999999999991</v>
      </c>
      <c r="W16" s="8"/>
      <c r="X16" s="8"/>
      <c r="Y16" s="8"/>
      <c r="Z16" s="60">
        <f>SUM(Z11:Z15)</f>
        <v>1</v>
      </c>
      <c r="AA16" s="60"/>
    </row>
    <row r="17" spans="1:27" ht="15.75" customHeight="1" x14ac:dyDescent="0.25">
      <c r="A17" s="74"/>
      <c r="B17" s="98"/>
      <c r="C17" s="8"/>
      <c r="D17" s="8"/>
      <c r="E17" s="8"/>
      <c r="F17" s="109"/>
      <c r="G17" s="8"/>
      <c r="H17" s="8"/>
      <c r="I17" s="8"/>
      <c r="J17" s="109"/>
      <c r="K17" s="8"/>
      <c r="L17" s="8"/>
      <c r="M17" s="8"/>
      <c r="N17" s="109"/>
      <c r="O17" s="8"/>
      <c r="P17" s="8"/>
      <c r="Q17" s="8"/>
      <c r="R17" s="109"/>
      <c r="S17" s="8"/>
      <c r="T17" s="8"/>
      <c r="U17" s="8"/>
      <c r="V17" s="109"/>
      <c r="W17" s="8"/>
      <c r="X17" s="8"/>
      <c r="Y17" s="8"/>
      <c r="Z17" s="109"/>
      <c r="AA17" s="109"/>
    </row>
    <row r="18" spans="1:27" ht="15.75" customHeight="1" x14ac:dyDescent="0.25">
      <c r="A18" s="74"/>
      <c r="B18" s="85">
        <f>B6+B7+B8+B9+B11+B12+B13+B14+B15</f>
        <v>1.0000000000000002</v>
      </c>
      <c r="C18" s="8"/>
      <c r="D18" s="8"/>
      <c r="E18" s="85">
        <f>SUM(E6:E14)</f>
        <v>0.75</v>
      </c>
      <c r="F18" s="110"/>
      <c r="G18" s="8"/>
      <c r="H18" s="8"/>
      <c r="I18" s="85">
        <f>SUM(I6:I14)</f>
        <v>0.63859649122807016</v>
      </c>
      <c r="J18" s="110"/>
      <c r="K18" s="8"/>
      <c r="L18" s="8"/>
      <c r="M18" s="85">
        <f>SUM(M6:M14)</f>
        <v>0.59631578947368424</v>
      </c>
      <c r="N18" s="110"/>
      <c r="O18" s="8"/>
      <c r="P18" s="8"/>
      <c r="Q18" s="85">
        <f>SUM(Q6:Q15)</f>
        <v>0.81</v>
      </c>
      <c r="R18" s="110"/>
      <c r="S18" s="8"/>
      <c r="T18" s="8"/>
      <c r="U18" s="85">
        <f>SUM(U6:U15)</f>
        <v>0.81</v>
      </c>
      <c r="V18" s="110"/>
      <c r="W18" s="8"/>
      <c r="X18" s="8"/>
      <c r="Y18" s="85">
        <f>SUM(Y6:Y15)</f>
        <v>0.8600000000000001</v>
      </c>
      <c r="Z18" s="110"/>
      <c r="AA18" s="110"/>
    </row>
    <row r="19" spans="1:27" ht="15.75" customHeight="1" x14ac:dyDescent="0.25">
      <c r="A19" s="74"/>
      <c r="B19" s="98"/>
      <c r="C19" s="8"/>
      <c r="D19" s="8"/>
      <c r="E19" s="49"/>
      <c r="F19" s="109"/>
      <c r="G19" s="8"/>
      <c r="H19" s="8"/>
      <c r="I19" s="49"/>
      <c r="J19" s="109"/>
      <c r="K19" s="8"/>
      <c r="L19" s="8"/>
      <c r="M19" s="49"/>
      <c r="N19" s="109"/>
      <c r="O19" s="8"/>
      <c r="P19" s="8"/>
      <c r="Q19" s="49"/>
      <c r="R19" s="109"/>
      <c r="S19" s="8"/>
      <c r="T19" s="8"/>
      <c r="U19" s="49"/>
      <c r="V19" s="109"/>
      <c r="W19" s="8"/>
      <c r="X19" s="8"/>
      <c r="Y19" s="49"/>
      <c r="Z19" s="109"/>
      <c r="AA19" s="109"/>
    </row>
    <row r="20" spans="1:27" ht="15.75" customHeight="1" x14ac:dyDescent="0.25">
      <c r="A20" s="93" t="s">
        <v>0</v>
      </c>
      <c r="B20" s="31">
        <v>0.2</v>
      </c>
      <c r="C20" s="70"/>
      <c r="D20" s="70"/>
      <c r="E20" s="91"/>
      <c r="F20" s="111"/>
      <c r="G20" s="70"/>
      <c r="H20" s="70"/>
      <c r="I20" s="91"/>
      <c r="J20" s="111"/>
      <c r="K20" s="70"/>
      <c r="L20" s="70"/>
      <c r="M20" s="91"/>
      <c r="N20" s="111"/>
      <c r="O20" s="70"/>
      <c r="P20" s="70"/>
      <c r="Q20" s="91"/>
      <c r="R20" s="111"/>
      <c r="S20" s="70"/>
      <c r="T20" s="70"/>
      <c r="U20" s="91"/>
      <c r="V20" s="111"/>
      <c r="W20" s="70"/>
      <c r="X20" s="70"/>
      <c r="Y20" s="91"/>
      <c r="Z20" s="111"/>
      <c r="AA20" s="111"/>
    </row>
    <row r="21" spans="1:27" ht="15.75" customHeight="1" x14ac:dyDescent="0.25">
      <c r="A21" s="94" t="s">
        <v>36</v>
      </c>
      <c r="B21" s="31">
        <v>0.05</v>
      </c>
      <c r="C21" s="70"/>
      <c r="D21" s="70"/>
      <c r="E21" s="36"/>
      <c r="F21" s="110"/>
      <c r="G21" s="70"/>
      <c r="H21" s="70"/>
      <c r="I21" s="36"/>
      <c r="J21" s="110"/>
      <c r="K21" s="70"/>
      <c r="L21" s="70"/>
      <c r="M21" s="36"/>
      <c r="N21" s="110"/>
      <c r="O21" s="70"/>
      <c r="P21" s="70"/>
      <c r="Q21" s="36"/>
      <c r="R21" s="110"/>
      <c r="S21" s="70"/>
      <c r="T21" s="70"/>
      <c r="U21" s="36"/>
      <c r="V21" s="110"/>
      <c r="W21" s="70"/>
      <c r="X21" s="70"/>
      <c r="Y21" s="36"/>
      <c r="Z21" s="110"/>
      <c r="AA21" s="110"/>
    </row>
    <row r="22" spans="1:27" ht="15.75" customHeight="1" x14ac:dyDescent="0.25">
      <c r="A22" s="94" t="s">
        <v>37</v>
      </c>
      <c r="B22" s="31">
        <v>0.05</v>
      </c>
      <c r="C22" s="70"/>
      <c r="D22" s="70"/>
      <c r="E22" s="36"/>
      <c r="F22" s="110"/>
      <c r="G22" s="70"/>
      <c r="H22" s="70"/>
      <c r="I22" s="36"/>
      <c r="J22" s="110"/>
      <c r="K22" s="70"/>
      <c r="L22" s="70"/>
      <c r="M22" s="36"/>
      <c r="N22" s="110"/>
      <c r="O22" s="70"/>
      <c r="P22" s="70"/>
      <c r="Q22" s="36"/>
      <c r="R22" s="110"/>
      <c r="S22" s="70"/>
      <c r="T22" s="70"/>
      <c r="U22" s="36"/>
      <c r="V22" s="110"/>
      <c r="W22" s="70"/>
      <c r="X22" s="70"/>
      <c r="Y22" s="36"/>
      <c r="Z22" s="110"/>
      <c r="AA22" s="110"/>
    </row>
    <row r="23" spans="1:27" ht="15.75" customHeight="1" x14ac:dyDescent="0.25">
      <c r="A23" s="98"/>
      <c r="B23" s="95"/>
      <c r="C23" s="8"/>
      <c r="D23" s="8"/>
      <c r="E23" s="95"/>
      <c r="F23" s="110"/>
      <c r="G23" s="8"/>
      <c r="H23" s="8"/>
      <c r="I23" s="95"/>
      <c r="J23" s="110"/>
      <c r="K23" s="8"/>
      <c r="L23" s="8"/>
      <c r="M23" s="95"/>
      <c r="N23" s="110"/>
      <c r="O23" s="8"/>
      <c r="P23" s="8"/>
      <c r="Q23" s="95"/>
      <c r="R23" s="110"/>
      <c r="S23" s="8"/>
      <c r="T23" s="8"/>
      <c r="U23" s="95"/>
      <c r="V23" s="110"/>
      <c r="W23" s="8"/>
      <c r="X23" s="8"/>
      <c r="Y23" s="95"/>
      <c r="Z23" s="110"/>
      <c r="AA23" s="110"/>
    </row>
    <row r="24" spans="1:27" ht="15.75" customHeight="1" x14ac:dyDescent="0.25">
      <c r="A24" s="96" t="s">
        <v>38</v>
      </c>
      <c r="B24" s="97">
        <f>B18+B20+B21+B22</f>
        <v>1.3000000000000003</v>
      </c>
      <c r="C24" s="8"/>
      <c r="D24" s="8"/>
      <c r="E24" s="97">
        <f>E18+E20+E21+E22</f>
        <v>0.75</v>
      </c>
      <c r="F24" s="112"/>
      <c r="G24" s="8"/>
      <c r="H24" s="8"/>
      <c r="I24" s="97">
        <f>I18+I20+I21+I22</f>
        <v>0.63859649122807016</v>
      </c>
      <c r="J24" s="112"/>
      <c r="K24" s="8"/>
      <c r="L24" s="8"/>
      <c r="M24" s="97">
        <f>M18+M20+M21+M22</f>
        <v>0.59631578947368424</v>
      </c>
      <c r="N24" s="112"/>
      <c r="O24" s="8"/>
      <c r="P24" s="8"/>
      <c r="Q24" s="97">
        <f>Q18+Q20+Q21+Q22</f>
        <v>0.81</v>
      </c>
      <c r="R24" s="112"/>
      <c r="S24" s="8"/>
      <c r="T24" s="8"/>
      <c r="U24" s="97">
        <f>U18+U20+U21+U22</f>
        <v>0.81</v>
      </c>
      <c r="V24" s="112"/>
      <c r="W24" s="8"/>
      <c r="X24" s="8"/>
      <c r="Y24" s="97">
        <f>Y18+Y20+Y21+Y22</f>
        <v>0.8600000000000001</v>
      </c>
      <c r="Z24" s="112"/>
      <c r="AA24" s="112"/>
    </row>
    <row r="25" spans="1:27" ht="15.75" customHeight="1" x14ac:dyDescent="0.25">
      <c r="A25" s="100"/>
      <c r="B25" s="95"/>
      <c r="C25" s="8"/>
      <c r="D25" s="8"/>
      <c r="E25" s="95"/>
      <c r="F25" s="110"/>
      <c r="G25" s="8"/>
      <c r="H25" s="8"/>
      <c r="I25" s="95"/>
      <c r="J25" s="110"/>
      <c r="K25" s="8"/>
      <c r="L25" s="8"/>
      <c r="M25" s="95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</row>
    <row r="26" spans="1:27" ht="15.75" customHeight="1" x14ac:dyDescent="0.25">
      <c r="A26" s="100"/>
      <c r="B26" s="95"/>
      <c r="C26" s="8"/>
      <c r="D26" s="8"/>
      <c r="E26" s="95"/>
      <c r="F26" s="95"/>
      <c r="G26" s="8"/>
      <c r="H26" s="8"/>
      <c r="I26" s="95"/>
      <c r="J26" s="95"/>
      <c r="K26" s="8"/>
      <c r="L26" s="8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</row>
    <row r="27" spans="1:27" ht="15.75" customHeight="1" x14ac:dyDescent="0.25">
      <c r="A27" s="101" t="s">
        <v>39</v>
      </c>
      <c r="B27" s="95"/>
      <c r="C27" s="160" t="s">
        <v>54</v>
      </c>
      <c r="D27" s="161"/>
      <c r="E27" s="161"/>
      <c r="F27" s="162"/>
      <c r="G27" s="160" t="s">
        <v>55</v>
      </c>
      <c r="H27" s="161"/>
      <c r="I27" s="161"/>
      <c r="J27" s="162"/>
      <c r="K27" s="160" t="s">
        <v>54</v>
      </c>
      <c r="L27" s="161"/>
      <c r="M27" s="161"/>
      <c r="N27" s="162"/>
      <c r="O27" s="160" t="s">
        <v>48</v>
      </c>
      <c r="P27" s="161"/>
      <c r="Q27" s="161"/>
      <c r="R27" s="162"/>
      <c r="S27" s="160" t="s">
        <v>48</v>
      </c>
      <c r="T27" s="161"/>
      <c r="U27" s="161"/>
      <c r="V27" s="162"/>
      <c r="W27" s="160" t="s">
        <v>48</v>
      </c>
      <c r="X27" s="161"/>
      <c r="Y27" s="161"/>
      <c r="Z27" s="162"/>
      <c r="AA27" s="104"/>
    </row>
    <row r="28" spans="1:27" ht="12.5" x14ac:dyDescent="0.25">
      <c r="A28" s="101" t="s">
        <v>40</v>
      </c>
      <c r="B28" s="95"/>
      <c r="C28" s="160" t="s">
        <v>56</v>
      </c>
      <c r="D28" s="161"/>
      <c r="E28" s="161"/>
      <c r="F28" s="162"/>
      <c r="G28" s="160" t="s">
        <v>57</v>
      </c>
      <c r="H28" s="161"/>
      <c r="I28" s="161"/>
      <c r="J28" s="162"/>
      <c r="K28" s="160" t="s">
        <v>58</v>
      </c>
      <c r="L28" s="161"/>
      <c r="M28" s="161"/>
      <c r="N28" s="162"/>
      <c r="O28" s="160" t="s">
        <v>59</v>
      </c>
      <c r="P28" s="161"/>
      <c r="Q28" s="161"/>
      <c r="R28" s="162"/>
      <c r="S28" s="160" t="s">
        <v>59</v>
      </c>
      <c r="T28" s="161"/>
      <c r="U28" s="161"/>
      <c r="V28" s="162"/>
      <c r="W28" s="160" t="s">
        <v>60</v>
      </c>
      <c r="X28" s="161"/>
      <c r="Y28" s="161"/>
      <c r="Z28" s="162"/>
      <c r="AA28" s="104"/>
    </row>
    <row r="29" spans="1:27" ht="12.5" x14ac:dyDescent="0.25">
      <c r="A29" s="95"/>
      <c r="B29" s="95"/>
      <c r="C29" s="8"/>
      <c r="D29" s="8"/>
      <c r="E29" s="95"/>
      <c r="F29" s="8"/>
      <c r="G29" s="8"/>
      <c r="H29" s="8"/>
      <c r="I29" s="95"/>
      <c r="J29" s="8"/>
      <c r="K29" s="8"/>
      <c r="L29" s="8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</row>
    <row r="30" spans="1:27" ht="12.5" x14ac:dyDescent="0.25">
      <c r="A30" s="95"/>
      <c r="B30" s="95"/>
      <c r="C30" s="8"/>
      <c r="D30" s="8"/>
      <c r="E30" s="95"/>
      <c r="F30" s="8"/>
      <c r="G30" s="8"/>
      <c r="H30" s="8"/>
      <c r="I30" s="95"/>
      <c r="J30" s="8"/>
      <c r="K30" s="8"/>
      <c r="L30" s="8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</row>
    <row r="31" spans="1:27" ht="12.5" x14ac:dyDescent="0.25">
      <c r="A31" s="106" t="s">
        <v>0</v>
      </c>
      <c r="B31" s="95"/>
      <c r="C31" s="8"/>
      <c r="D31" s="8"/>
      <c r="E31" s="95"/>
      <c r="F31" s="8"/>
      <c r="G31" s="8"/>
      <c r="H31" s="8"/>
      <c r="I31" s="95"/>
      <c r="J31" s="8"/>
      <c r="K31" s="8"/>
      <c r="L31" s="8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</row>
    <row r="32" spans="1:27" ht="14.5" x14ac:dyDescent="0.25">
      <c r="A32" s="103" t="s">
        <v>41</v>
      </c>
      <c r="B32" s="95"/>
      <c r="C32" s="8"/>
      <c r="D32" s="8"/>
      <c r="E32" s="95"/>
      <c r="F32" s="8"/>
      <c r="G32" s="8"/>
      <c r="H32" s="8"/>
      <c r="I32" s="95"/>
      <c r="J32" s="8"/>
      <c r="K32" s="8"/>
      <c r="L32" s="8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</row>
    <row r="33" spans="1:27" ht="14.5" x14ac:dyDescent="0.25">
      <c r="A33" s="105"/>
      <c r="B33" s="95"/>
      <c r="C33" s="8"/>
      <c r="D33" s="8"/>
      <c r="E33" s="95"/>
      <c r="F33" s="8"/>
      <c r="G33" s="8"/>
      <c r="H33" s="8"/>
      <c r="I33" s="95"/>
      <c r="J33" s="8"/>
      <c r="K33" s="8"/>
      <c r="L33" s="8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</row>
    <row r="34" spans="1:27" ht="14.5" x14ac:dyDescent="0.25">
      <c r="A34" s="30"/>
      <c r="B34" s="95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14.5" x14ac:dyDescent="0.25">
      <c r="A35" s="30"/>
      <c r="B35" s="95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14.5" x14ac:dyDescent="0.25">
      <c r="A36" s="30"/>
      <c r="B36" s="9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t="14.5" x14ac:dyDescent="0.25">
      <c r="A37" s="30"/>
      <c r="B37" s="9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14.5" x14ac:dyDescent="0.25">
      <c r="A38" s="30"/>
      <c r="B38" s="9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14.5" x14ac:dyDescent="0.25">
      <c r="A39" s="103" t="s">
        <v>41</v>
      </c>
      <c r="B39" s="95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14.5" x14ac:dyDescent="0.25">
      <c r="A40" s="103" t="s">
        <v>42</v>
      </c>
      <c r="B40" s="95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ht="14.5" x14ac:dyDescent="0.25">
      <c r="A41" s="30"/>
      <c r="B41" s="95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14.5" x14ac:dyDescent="0.25">
      <c r="A42" s="30"/>
      <c r="B42" s="9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ht="14.5" x14ac:dyDescent="0.25">
      <c r="A43" s="30"/>
      <c r="B43" s="95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ht="14.5" x14ac:dyDescent="0.25">
      <c r="A44" s="30"/>
      <c r="B44" s="95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14.5" x14ac:dyDescent="0.25">
      <c r="A45" s="30"/>
      <c r="B45" s="95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14.5" x14ac:dyDescent="0.25">
      <c r="A46" s="30"/>
      <c r="B46" s="95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14.5" x14ac:dyDescent="0.25">
      <c r="A47" s="103" t="s">
        <v>41</v>
      </c>
      <c r="B47" s="95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14.5" x14ac:dyDescent="0.25">
      <c r="A48" s="103" t="s">
        <v>42</v>
      </c>
      <c r="B48" s="95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14.5" x14ac:dyDescent="0.25">
      <c r="A49" s="30"/>
      <c r="B49" s="95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14.5" x14ac:dyDescent="0.25">
      <c r="A50" s="30"/>
      <c r="B50" s="95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14.5" x14ac:dyDescent="0.25">
      <c r="A51" s="30"/>
      <c r="B51" s="95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4.5" x14ac:dyDescent="0.25">
      <c r="A52" s="30"/>
      <c r="B52" s="95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14.5" x14ac:dyDescent="0.25">
      <c r="A53" s="30"/>
      <c r="B53" s="95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14.5" x14ac:dyDescent="0.25">
      <c r="A54" s="30"/>
      <c r="B54" s="95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14.5" x14ac:dyDescent="0.25">
      <c r="A55" s="100"/>
      <c r="B55" s="95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14.5" x14ac:dyDescent="0.25">
      <c r="A56" s="100"/>
      <c r="B56" s="95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14.5" x14ac:dyDescent="0.25">
      <c r="A57" s="100"/>
      <c r="B57" s="95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14.5" x14ac:dyDescent="0.25">
      <c r="A58" s="100"/>
      <c r="B58" s="95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12.5" x14ac:dyDescent="0.25">
      <c r="A59" s="74"/>
      <c r="B59" s="95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12.5" x14ac:dyDescent="0.25">
      <c r="A60" s="74"/>
      <c r="B60" s="95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12.5" x14ac:dyDescent="0.25">
      <c r="A61" s="74"/>
      <c r="B61" s="9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12.5" x14ac:dyDescent="0.25">
      <c r="A62" s="74"/>
      <c r="B62" s="9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12.5" x14ac:dyDescent="0.25">
      <c r="A63" s="74"/>
      <c r="B63" s="95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12.5" x14ac:dyDescent="0.25">
      <c r="A64" s="74"/>
      <c r="B64" s="95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12.5" x14ac:dyDescent="0.25">
      <c r="A65" s="74"/>
      <c r="B65" s="95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12.5" x14ac:dyDescent="0.25">
      <c r="A66" s="74"/>
      <c r="B66" s="95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12.5" x14ac:dyDescent="0.25">
      <c r="A67" s="74"/>
      <c r="B67" s="95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12.5" x14ac:dyDescent="0.25">
      <c r="A68" s="74"/>
      <c r="B68" s="95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12.5" x14ac:dyDescent="0.25">
      <c r="A69" s="74"/>
      <c r="B69" s="95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12.5" x14ac:dyDescent="0.25">
      <c r="A70" s="74"/>
      <c r="B70" s="95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12.5" x14ac:dyDescent="0.25">
      <c r="A71" s="74"/>
      <c r="B71" s="95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12.5" x14ac:dyDescent="0.25">
      <c r="A72" s="74"/>
      <c r="B72" s="95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12.5" x14ac:dyDescent="0.25">
      <c r="A73" s="74"/>
      <c r="B73" s="95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12.5" x14ac:dyDescent="0.25">
      <c r="A74" s="74"/>
      <c r="B74" s="95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12.5" x14ac:dyDescent="0.25">
      <c r="A75" s="74"/>
      <c r="B75" s="95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12.5" x14ac:dyDescent="0.25">
      <c r="A76" s="74"/>
      <c r="B76" s="95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12.5" x14ac:dyDescent="0.25">
      <c r="A77" s="74"/>
      <c r="B77" s="95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12.5" x14ac:dyDescent="0.25">
      <c r="A78" s="74"/>
      <c r="B78" s="95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12.5" x14ac:dyDescent="0.25">
      <c r="A79" s="74"/>
      <c r="B79" s="95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12.5" x14ac:dyDescent="0.25">
      <c r="A80" s="74"/>
      <c r="B80" s="95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12.5" x14ac:dyDescent="0.25">
      <c r="A81" s="74"/>
      <c r="B81" s="95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12.5" x14ac:dyDescent="0.25">
      <c r="A82" s="74"/>
      <c r="B82" s="95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12.5" x14ac:dyDescent="0.25">
      <c r="A83" s="74"/>
      <c r="B83" s="95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12.5" x14ac:dyDescent="0.25">
      <c r="A84" s="74"/>
      <c r="B84" s="95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12.5" x14ac:dyDescent="0.25">
      <c r="A85" s="74"/>
      <c r="B85" s="95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12.5" x14ac:dyDescent="0.25">
      <c r="A86" s="74"/>
      <c r="B86" s="95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12.5" x14ac:dyDescent="0.25">
      <c r="A87" s="74"/>
      <c r="B87" s="95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12.5" x14ac:dyDescent="0.25">
      <c r="A88" s="74"/>
      <c r="B88" s="95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12.5" x14ac:dyDescent="0.25">
      <c r="A89" s="74"/>
      <c r="B89" s="95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12.5" x14ac:dyDescent="0.25">
      <c r="A90" s="74"/>
      <c r="B90" s="95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12.5" x14ac:dyDescent="0.25">
      <c r="A91" s="74"/>
      <c r="B91" s="95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12.5" x14ac:dyDescent="0.25">
      <c r="A92" s="74"/>
      <c r="B92" s="95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12.5" x14ac:dyDescent="0.25">
      <c r="A93" s="74"/>
      <c r="B93" s="95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12.5" x14ac:dyDescent="0.25">
      <c r="A94" s="74"/>
      <c r="B94" s="95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12.5" x14ac:dyDescent="0.25">
      <c r="A95" s="74"/>
      <c r="B95" s="95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12.5" x14ac:dyDescent="0.25">
      <c r="A96" s="74"/>
      <c r="B96" s="95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12.5" x14ac:dyDescent="0.25">
      <c r="A97" s="74"/>
      <c r="B97" s="95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12.5" x14ac:dyDescent="0.25">
      <c r="A98" s="74"/>
      <c r="B98" s="95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12.5" x14ac:dyDescent="0.25">
      <c r="A99" s="74"/>
      <c r="B99" s="95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12.5" x14ac:dyDescent="0.25">
      <c r="A100" s="74"/>
      <c r="B100" s="95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12.5" x14ac:dyDescent="0.25">
      <c r="A101" s="74"/>
      <c r="B101" s="95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12.5" x14ac:dyDescent="0.25">
      <c r="A102" s="74"/>
      <c r="B102" s="95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12.5" x14ac:dyDescent="0.25">
      <c r="A103" s="74"/>
      <c r="B103" s="95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12.5" x14ac:dyDescent="0.25">
      <c r="A104" s="74"/>
      <c r="B104" s="95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12.5" x14ac:dyDescent="0.25">
      <c r="A105" s="74"/>
      <c r="B105" s="95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12.5" x14ac:dyDescent="0.25">
      <c r="A106" s="74"/>
      <c r="B106" s="95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12.5" x14ac:dyDescent="0.25">
      <c r="A107" s="74"/>
      <c r="B107" s="95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12.5" x14ac:dyDescent="0.25">
      <c r="A108" s="74"/>
      <c r="B108" s="95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12.5" x14ac:dyDescent="0.25">
      <c r="A109" s="74"/>
      <c r="B109" s="95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12.5" x14ac:dyDescent="0.25">
      <c r="A110" s="74"/>
      <c r="B110" s="95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12.5" x14ac:dyDescent="0.25">
      <c r="A111" s="74"/>
      <c r="B111" s="95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12.5" x14ac:dyDescent="0.25">
      <c r="A112" s="74"/>
      <c r="B112" s="95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12.5" x14ac:dyDescent="0.25">
      <c r="A113" s="74"/>
      <c r="B113" s="95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12.5" x14ac:dyDescent="0.25">
      <c r="A114" s="74"/>
      <c r="B114" s="95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12.5" x14ac:dyDescent="0.25">
      <c r="A115" s="74"/>
      <c r="B115" s="95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12.5" x14ac:dyDescent="0.25">
      <c r="A116" s="74"/>
      <c r="B116" s="95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12.5" x14ac:dyDescent="0.25">
      <c r="A117" s="74"/>
      <c r="B117" s="95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12.5" x14ac:dyDescent="0.25">
      <c r="A118" s="74"/>
      <c r="B118" s="95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12.5" x14ac:dyDescent="0.25">
      <c r="A119" s="74"/>
      <c r="B119" s="95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12.5" x14ac:dyDescent="0.25">
      <c r="A120" s="74"/>
      <c r="B120" s="95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12.5" x14ac:dyDescent="0.25">
      <c r="A121" s="74"/>
      <c r="B121" s="95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12.5" x14ac:dyDescent="0.25">
      <c r="A122" s="74"/>
      <c r="B122" s="95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12.5" x14ac:dyDescent="0.25">
      <c r="A123" s="74"/>
      <c r="B123" s="95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12.5" x14ac:dyDescent="0.25">
      <c r="A124" s="74"/>
      <c r="B124" s="95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12.5" x14ac:dyDescent="0.25">
      <c r="A125" s="74"/>
      <c r="B125" s="95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12.5" x14ac:dyDescent="0.25">
      <c r="A126" s="74"/>
      <c r="B126" s="95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12.5" x14ac:dyDescent="0.25">
      <c r="A127" s="74"/>
      <c r="B127" s="95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12.5" x14ac:dyDescent="0.25">
      <c r="A128" s="74"/>
      <c r="B128" s="95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12.5" x14ac:dyDescent="0.25">
      <c r="A129" s="74"/>
      <c r="B129" s="95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12.5" x14ac:dyDescent="0.25">
      <c r="A130" s="74"/>
      <c r="B130" s="95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12.5" x14ac:dyDescent="0.25">
      <c r="A131" s="74"/>
      <c r="B131" s="95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12.5" x14ac:dyDescent="0.25">
      <c r="A132" s="74"/>
      <c r="B132" s="95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12.5" x14ac:dyDescent="0.25">
      <c r="A133" s="74"/>
      <c r="B133" s="95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12.5" x14ac:dyDescent="0.25">
      <c r="A134" s="74"/>
      <c r="B134" s="95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12.5" x14ac:dyDescent="0.25">
      <c r="A135" s="74"/>
      <c r="B135" s="95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12.5" x14ac:dyDescent="0.25">
      <c r="A136" s="74"/>
      <c r="B136" s="95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12.5" x14ac:dyDescent="0.25">
      <c r="A137" s="74"/>
      <c r="B137" s="95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12.5" x14ac:dyDescent="0.25">
      <c r="A138" s="74"/>
      <c r="B138" s="95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12.5" x14ac:dyDescent="0.25">
      <c r="A139" s="74"/>
      <c r="B139" s="95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12.5" x14ac:dyDescent="0.25">
      <c r="A140" s="74"/>
      <c r="B140" s="95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12.5" x14ac:dyDescent="0.25">
      <c r="A141" s="74"/>
      <c r="B141" s="95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12.5" x14ac:dyDescent="0.25">
      <c r="A142" s="74"/>
      <c r="B142" s="95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12.5" x14ac:dyDescent="0.25">
      <c r="A143" s="74"/>
      <c r="B143" s="95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12.5" x14ac:dyDescent="0.25">
      <c r="A144" s="74"/>
      <c r="B144" s="95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12.5" x14ac:dyDescent="0.25">
      <c r="A145" s="74"/>
      <c r="B145" s="95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12.5" x14ac:dyDescent="0.25">
      <c r="A146" s="74"/>
      <c r="B146" s="95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12.5" x14ac:dyDescent="0.25">
      <c r="A147" s="74"/>
      <c r="B147" s="95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12.5" x14ac:dyDescent="0.25">
      <c r="A148" s="74"/>
      <c r="B148" s="95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12.5" x14ac:dyDescent="0.25">
      <c r="A149" s="74"/>
      <c r="B149" s="95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12.5" x14ac:dyDescent="0.25">
      <c r="A150" s="74"/>
      <c r="B150" s="95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12.5" x14ac:dyDescent="0.25">
      <c r="A151" s="74"/>
      <c r="B151" s="95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12.5" x14ac:dyDescent="0.25">
      <c r="A152" s="74"/>
      <c r="B152" s="95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12.5" x14ac:dyDescent="0.25">
      <c r="A153" s="74"/>
      <c r="B153" s="95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12.5" x14ac:dyDescent="0.25">
      <c r="A154" s="74"/>
      <c r="B154" s="95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12.5" x14ac:dyDescent="0.25">
      <c r="A155" s="74"/>
      <c r="B155" s="95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12.5" x14ac:dyDescent="0.25">
      <c r="A156" s="74"/>
      <c r="B156" s="95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12.5" x14ac:dyDescent="0.25">
      <c r="A157" s="74"/>
      <c r="B157" s="95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12.5" x14ac:dyDescent="0.25">
      <c r="A158" s="74"/>
      <c r="B158" s="95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12.5" x14ac:dyDescent="0.25">
      <c r="A159" s="74"/>
      <c r="B159" s="95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12.5" x14ac:dyDescent="0.25">
      <c r="A160" s="74"/>
      <c r="B160" s="95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12.5" x14ac:dyDescent="0.25">
      <c r="A161" s="74"/>
      <c r="B161" s="95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12.5" x14ac:dyDescent="0.25">
      <c r="A162" s="74"/>
      <c r="B162" s="95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12.5" x14ac:dyDescent="0.25">
      <c r="A163" s="74"/>
      <c r="B163" s="95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12.5" x14ac:dyDescent="0.25">
      <c r="A164" s="74"/>
      <c r="B164" s="95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12.5" x14ac:dyDescent="0.25">
      <c r="A165" s="74"/>
      <c r="B165" s="95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12.5" x14ac:dyDescent="0.25">
      <c r="A166" s="74"/>
      <c r="B166" s="95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12.5" x14ac:dyDescent="0.25">
      <c r="A167" s="74"/>
      <c r="B167" s="95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12.5" x14ac:dyDescent="0.25">
      <c r="A168" s="74"/>
      <c r="B168" s="95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12.5" x14ac:dyDescent="0.25">
      <c r="A169" s="74"/>
      <c r="B169" s="95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12.5" x14ac:dyDescent="0.25">
      <c r="A170" s="74"/>
      <c r="B170" s="95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12.5" x14ac:dyDescent="0.25">
      <c r="A171" s="74"/>
      <c r="B171" s="95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12.5" x14ac:dyDescent="0.25">
      <c r="A172" s="74"/>
      <c r="B172" s="95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12.5" x14ac:dyDescent="0.25">
      <c r="A173" s="74"/>
      <c r="B173" s="95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12.5" x14ac:dyDescent="0.25">
      <c r="A174" s="74"/>
      <c r="B174" s="95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12.5" x14ac:dyDescent="0.25">
      <c r="A175" s="74"/>
      <c r="B175" s="95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12.5" x14ac:dyDescent="0.25">
      <c r="A176" s="74"/>
      <c r="B176" s="95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12.5" x14ac:dyDescent="0.25">
      <c r="A177" s="74"/>
      <c r="B177" s="95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12.5" x14ac:dyDescent="0.25">
      <c r="A178" s="74"/>
      <c r="B178" s="95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12.5" x14ac:dyDescent="0.25">
      <c r="A179" s="74"/>
      <c r="B179" s="95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12.5" x14ac:dyDescent="0.25">
      <c r="A180" s="74"/>
      <c r="B180" s="95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12.5" x14ac:dyDescent="0.25">
      <c r="A181" s="74"/>
      <c r="B181" s="95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12.5" x14ac:dyDescent="0.25">
      <c r="A182" s="74"/>
      <c r="B182" s="95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12.5" x14ac:dyDescent="0.25">
      <c r="A183" s="74"/>
      <c r="B183" s="95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12.5" x14ac:dyDescent="0.25">
      <c r="A184" s="74"/>
      <c r="B184" s="95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12.5" x14ac:dyDescent="0.25">
      <c r="A185" s="74"/>
      <c r="B185" s="95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12.5" x14ac:dyDescent="0.25">
      <c r="A186" s="74"/>
      <c r="B186" s="95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12.5" x14ac:dyDescent="0.25">
      <c r="A187" s="74"/>
      <c r="B187" s="95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12.5" x14ac:dyDescent="0.25">
      <c r="A188" s="74"/>
      <c r="B188" s="95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12.5" x14ac:dyDescent="0.25">
      <c r="A189" s="74"/>
      <c r="B189" s="95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12.5" x14ac:dyDescent="0.25">
      <c r="A190" s="74"/>
      <c r="B190" s="95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12.5" x14ac:dyDescent="0.25">
      <c r="A191" s="74"/>
      <c r="B191" s="95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12.5" x14ac:dyDescent="0.25">
      <c r="A192" s="74"/>
      <c r="B192" s="95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12.5" x14ac:dyDescent="0.25">
      <c r="A193" s="74"/>
      <c r="B193" s="95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12.5" x14ac:dyDescent="0.25">
      <c r="A194" s="74"/>
      <c r="B194" s="95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12.5" x14ac:dyDescent="0.25">
      <c r="A195" s="74"/>
      <c r="B195" s="95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12.5" x14ac:dyDescent="0.25">
      <c r="A196" s="74"/>
      <c r="B196" s="95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12.5" x14ac:dyDescent="0.25">
      <c r="A197" s="74"/>
      <c r="B197" s="95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12.5" x14ac:dyDescent="0.25">
      <c r="A198" s="74"/>
      <c r="B198" s="95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12.5" x14ac:dyDescent="0.25">
      <c r="A199" s="74"/>
      <c r="B199" s="95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12.5" x14ac:dyDescent="0.25">
      <c r="A200" s="74"/>
      <c r="B200" s="95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12.5" x14ac:dyDescent="0.25">
      <c r="A201" s="74"/>
      <c r="B201" s="95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12.5" x14ac:dyDescent="0.25">
      <c r="A202" s="74"/>
      <c r="B202" s="95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12.5" x14ac:dyDescent="0.25">
      <c r="A203" s="74"/>
      <c r="B203" s="95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12.5" x14ac:dyDescent="0.25">
      <c r="A204" s="74"/>
      <c r="B204" s="95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12.5" x14ac:dyDescent="0.25">
      <c r="A205" s="74"/>
      <c r="B205" s="95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12.5" x14ac:dyDescent="0.25">
      <c r="A206" s="74"/>
      <c r="B206" s="95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12.5" x14ac:dyDescent="0.25">
      <c r="A207" s="74"/>
      <c r="B207" s="95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12.5" x14ac:dyDescent="0.25">
      <c r="A208" s="74"/>
      <c r="B208" s="95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12.5" x14ac:dyDescent="0.25">
      <c r="A209" s="74"/>
      <c r="B209" s="95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12.5" x14ac:dyDescent="0.25">
      <c r="A210" s="74"/>
      <c r="B210" s="95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12.5" x14ac:dyDescent="0.25">
      <c r="A211" s="74"/>
      <c r="B211" s="95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12.5" x14ac:dyDescent="0.25">
      <c r="A212" s="74"/>
      <c r="B212" s="95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12.5" x14ac:dyDescent="0.25">
      <c r="A213" s="74"/>
      <c r="B213" s="95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12.5" x14ac:dyDescent="0.25">
      <c r="A214" s="74"/>
      <c r="B214" s="95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12.5" x14ac:dyDescent="0.25">
      <c r="A215" s="74"/>
      <c r="B215" s="95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12.5" x14ac:dyDescent="0.25">
      <c r="A216" s="74"/>
      <c r="B216" s="95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12.5" x14ac:dyDescent="0.25">
      <c r="A217" s="74"/>
      <c r="B217" s="95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12.5" x14ac:dyDescent="0.25">
      <c r="A218" s="74"/>
      <c r="B218" s="95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12.5" x14ac:dyDescent="0.25">
      <c r="A219" s="74"/>
      <c r="B219" s="95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12.5" x14ac:dyDescent="0.25">
      <c r="A220" s="74"/>
      <c r="B220" s="95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12.5" x14ac:dyDescent="0.25">
      <c r="A221" s="74"/>
      <c r="B221" s="95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2.5" x14ac:dyDescent="0.25">
      <c r="A222" s="74"/>
      <c r="B222" s="95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2.5" x14ac:dyDescent="0.25">
      <c r="A223" s="74"/>
      <c r="B223" s="95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2.5" x14ac:dyDescent="0.25">
      <c r="A224" s="74"/>
      <c r="B224" s="95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2.5" x14ac:dyDescent="0.25">
      <c r="A225" s="74"/>
      <c r="B225" s="95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2.5" x14ac:dyDescent="0.25">
      <c r="A226" s="74"/>
      <c r="B226" s="95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2.5" x14ac:dyDescent="0.25">
      <c r="A227" s="74"/>
      <c r="B227" s="95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2.5" x14ac:dyDescent="0.25">
      <c r="A228" s="74"/>
      <c r="B228" s="95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2.5" x14ac:dyDescent="0.25">
      <c r="A229" s="74"/>
      <c r="B229" s="95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2.5" x14ac:dyDescent="0.25">
      <c r="A230" s="74"/>
      <c r="B230" s="95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2.5" x14ac:dyDescent="0.25">
      <c r="A231" s="74"/>
      <c r="B231" s="95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2.5" x14ac:dyDescent="0.25">
      <c r="A232" s="74"/>
      <c r="B232" s="95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2.5" x14ac:dyDescent="0.25">
      <c r="A233" s="74"/>
      <c r="B233" s="95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2.5" x14ac:dyDescent="0.25">
      <c r="A234" s="74"/>
      <c r="B234" s="95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2.5" x14ac:dyDescent="0.25">
      <c r="A235" s="74"/>
      <c r="B235" s="95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2.5" x14ac:dyDescent="0.25">
      <c r="A236" s="74"/>
      <c r="B236" s="95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2.5" x14ac:dyDescent="0.25">
      <c r="A237" s="74"/>
      <c r="B237" s="95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2.5" x14ac:dyDescent="0.25">
      <c r="A238" s="74"/>
      <c r="B238" s="95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2.5" x14ac:dyDescent="0.25">
      <c r="A239" s="74"/>
      <c r="B239" s="95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2.5" x14ac:dyDescent="0.25">
      <c r="A240" s="74"/>
      <c r="B240" s="95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2.5" x14ac:dyDescent="0.25">
      <c r="A241" s="74"/>
      <c r="B241" s="95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2.5" x14ac:dyDescent="0.25">
      <c r="A242" s="74"/>
      <c r="B242" s="95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2.5" x14ac:dyDescent="0.25">
      <c r="A243" s="74"/>
      <c r="B243" s="95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2.5" x14ac:dyDescent="0.25">
      <c r="A244" s="74"/>
      <c r="B244" s="95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2.5" x14ac:dyDescent="0.25">
      <c r="A245" s="74"/>
      <c r="B245" s="95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2.5" x14ac:dyDescent="0.25">
      <c r="A246" s="74"/>
      <c r="B246" s="95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2.5" x14ac:dyDescent="0.25">
      <c r="A247" s="74"/>
      <c r="B247" s="95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2.5" x14ac:dyDescent="0.25">
      <c r="A248" s="74"/>
      <c r="B248" s="95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2.5" x14ac:dyDescent="0.25">
      <c r="A249" s="74"/>
      <c r="B249" s="95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2.5" x14ac:dyDescent="0.25">
      <c r="A250" s="74"/>
      <c r="B250" s="95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2.5" x14ac:dyDescent="0.25">
      <c r="A251" s="74"/>
      <c r="B251" s="95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2.5" x14ac:dyDescent="0.25">
      <c r="A252" s="74"/>
      <c r="B252" s="95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2.5" x14ac:dyDescent="0.25">
      <c r="A253" s="74"/>
      <c r="B253" s="95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2.5" x14ac:dyDescent="0.25">
      <c r="A254" s="74"/>
      <c r="B254" s="95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2.5" x14ac:dyDescent="0.25">
      <c r="A255" s="74"/>
      <c r="B255" s="95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2.5" x14ac:dyDescent="0.25">
      <c r="A256" s="74"/>
      <c r="B256" s="95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2.5" x14ac:dyDescent="0.25">
      <c r="A257" s="74"/>
      <c r="B257" s="95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2.5" x14ac:dyDescent="0.25">
      <c r="A258" s="74"/>
      <c r="B258" s="95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2.5" x14ac:dyDescent="0.25">
      <c r="A259" s="74"/>
      <c r="B259" s="95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2.5" x14ac:dyDescent="0.25">
      <c r="A260" s="74"/>
      <c r="B260" s="95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2.5" x14ac:dyDescent="0.25">
      <c r="A261" s="74"/>
      <c r="B261" s="95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2.5" x14ac:dyDescent="0.25">
      <c r="A262" s="74"/>
      <c r="B262" s="95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2.5" x14ac:dyDescent="0.25">
      <c r="A263" s="74"/>
      <c r="B263" s="95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2.5" x14ac:dyDescent="0.25">
      <c r="A264" s="74"/>
      <c r="B264" s="95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2.5" x14ac:dyDescent="0.25">
      <c r="A265" s="74"/>
      <c r="B265" s="95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2.5" x14ac:dyDescent="0.25">
      <c r="A266" s="74"/>
      <c r="B266" s="95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2.5" x14ac:dyDescent="0.25">
      <c r="A267" s="74"/>
      <c r="B267" s="95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2.5" x14ac:dyDescent="0.25">
      <c r="A268" s="74"/>
      <c r="B268" s="95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2.5" x14ac:dyDescent="0.25">
      <c r="A269" s="74"/>
      <c r="B269" s="95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2.5" x14ac:dyDescent="0.25">
      <c r="A270" s="74"/>
      <c r="B270" s="95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2.5" x14ac:dyDescent="0.25">
      <c r="A271" s="74"/>
      <c r="B271" s="95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2.5" x14ac:dyDescent="0.25">
      <c r="A272" s="74"/>
      <c r="B272" s="95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2.5" x14ac:dyDescent="0.25">
      <c r="A273" s="74"/>
      <c r="B273" s="95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2.5" x14ac:dyDescent="0.25">
      <c r="A274" s="74"/>
      <c r="B274" s="95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2.5" x14ac:dyDescent="0.25">
      <c r="A275" s="74"/>
      <c r="B275" s="95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2.5" x14ac:dyDescent="0.25">
      <c r="A276" s="74"/>
      <c r="B276" s="95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2.5" x14ac:dyDescent="0.25">
      <c r="A277" s="74"/>
      <c r="B277" s="95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2.5" x14ac:dyDescent="0.25">
      <c r="A278" s="74"/>
      <c r="B278" s="95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2.5" x14ac:dyDescent="0.25">
      <c r="A279" s="74"/>
      <c r="B279" s="95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2.5" x14ac:dyDescent="0.25">
      <c r="A280" s="74"/>
      <c r="B280" s="95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2.5" x14ac:dyDescent="0.25">
      <c r="A281" s="74"/>
      <c r="B281" s="95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2.5" x14ac:dyDescent="0.25">
      <c r="A282" s="74"/>
      <c r="B282" s="95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2.5" x14ac:dyDescent="0.25">
      <c r="A283" s="74"/>
      <c r="B283" s="95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2.5" x14ac:dyDescent="0.25">
      <c r="A284" s="74"/>
      <c r="B284" s="95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2.5" x14ac:dyDescent="0.25">
      <c r="A285" s="74"/>
      <c r="B285" s="95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2.5" x14ac:dyDescent="0.25">
      <c r="A286" s="74"/>
      <c r="B286" s="95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2.5" x14ac:dyDescent="0.25">
      <c r="A287" s="74"/>
      <c r="B287" s="95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2.5" x14ac:dyDescent="0.25">
      <c r="A288" s="74"/>
      <c r="B288" s="95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2.5" x14ac:dyDescent="0.25">
      <c r="A289" s="74"/>
      <c r="B289" s="95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2.5" x14ac:dyDescent="0.25">
      <c r="A290" s="74"/>
      <c r="B290" s="95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2.5" x14ac:dyDescent="0.25">
      <c r="A291" s="74"/>
      <c r="B291" s="95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2.5" x14ac:dyDescent="0.25">
      <c r="A292" s="74"/>
      <c r="B292" s="95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2.5" x14ac:dyDescent="0.25">
      <c r="A293" s="74"/>
      <c r="B293" s="95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2.5" x14ac:dyDescent="0.25">
      <c r="A294" s="74"/>
      <c r="B294" s="95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2.5" x14ac:dyDescent="0.25">
      <c r="A295" s="74"/>
      <c r="B295" s="95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2.5" x14ac:dyDescent="0.25">
      <c r="A296" s="74"/>
      <c r="B296" s="95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2.5" x14ac:dyDescent="0.25">
      <c r="A297" s="74"/>
      <c r="B297" s="95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2.5" x14ac:dyDescent="0.25">
      <c r="A298" s="74"/>
      <c r="B298" s="95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2.5" x14ac:dyDescent="0.25">
      <c r="A299" s="74"/>
      <c r="B299" s="95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2.5" x14ac:dyDescent="0.25">
      <c r="A300" s="74"/>
      <c r="B300" s="95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2.5" x14ac:dyDescent="0.25">
      <c r="A301" s="74"/>
      <c r="B301" s="95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2.5" x14ac:dyDescent="0.25">
      <c r="A302" s="74"/>
      <c r="B302" s="95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2.5" x14ac:dyDescent="0.25">
      <c r="A303" s="74"/>
      <c r="B303" s="95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2.5" x14ac:dyDescent="0.25">
      <c r="A304" s="74"/>
      <c r="B304" s="95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2.5" x14ac:dyDescent="0.25">
      <c r="A305" s="74"/>
      <c r="B305" s="95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2.5" x14ac:dyDescent="0.25">
      <c r="A306" s="74"/>
      <c r="B306" s="95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2.5" x14ac:dyDescent="0.25">
      <c r="A307" s="74"/>
      <c r="B307" s="95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2.5" x14ac:dyDescent="0.25">
      <c r="A308" s="74"/>
      <c r="B308" s="95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2.5" x14ac:dyDescent="0.25">
      <c r="A309" s="74"/>
      <c r="B309" s="95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2.5" x14ac:dyDescent="0.25">
      <c r="A310" s="74"/>
      <c r="B310" s="95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2.5" x14ac:dyDescent="0.25">
      <c r="A311" s="74"/>
      <c r="B311" s="95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2.5" x14ac:dyDescent="0.25">
      <c r="A312" s="74"/>
      <c r="B312" s="95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2.5" x14ac:dyDescent="0.25">
      <c r="A313" s="74"/>
      <c r="B313" s="95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2.5" x14ac:dyDescent="0.25">
      <c r="A314" s="74"/>
      <c r="B314" s="95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2.5" x14ac:dyDescent="0.25">
      <c r="A315" s="74"/>
      <c r="B315" s="95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2.5" x14ac:dyDescent="0.25">
      <c r="A316" s="74"/>
      <c r="B316" s="95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2.5" x14ac:dyDescent="0.25">
      <c r="A317" s="74"/>
      <c r="B317" s="95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2.5" x14ac:dyDescent="0.25">
      <c r="A318" s="74"/>
      <c r="B318" s="95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2.5" x14ac:dyDescent="0.25">
      <c r="A319" s="74"/>
      <c r="B319" s="95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2.5" x14ac:dyDescent="0.25">
      <c r="A320" s="74"/>
      <c r="B320" s="95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2.5" x14ac:dyDescent="0.25">
      <c r="A321" s="74"/>
      <c r="B321" s="95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2.5" x14ac:dyDescent="0.25">
      <c r="A322" s="74"/>
      <c r="B322" s="95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2.5" x14ac:dyDescent="0.25">
      <c r="A323" s="74"/>
      <c r="B323" s="95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2.5" x14ac:dyDescent="0.25">
      <c r="A324" s="74"/>
      <c r="B324" s="95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2.5" x14ac:dyDescent="0.25">
      <c r="A325" s="74"/>
      <c r="B325" s="95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2.5" x14ac:dyDescent="0.25">
      <c r="A326" s="74"/>
      <c r="B326" s="95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2.5" x14ac:dyDescent="0.25">
      <c r="A327" s="74"/>
      <c r="B327" s="95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2.5" x14ac:dyDescent="0.25">
      <c r="A328" s="74"/>
      <c r="B328" s="95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2.5" x14ac:dyDescent="0.25">
      <c r="A329" s="74"/>
      <c r="B329" s="95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2.5" x14ac:dyDescent="0.25">
      <c r="A330" s="74"/>
      <c r="B330" s="95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2.5" x14ac:dyDescent="0.25">
      <c r="A331" s="74"/>
      <c r="B331" s="95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2.5" x14ac:dyDescent="0.25">
      <c r="A332" s="74"/>
      <c r="B332" s="95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2.5" x14ac:dyDescent="0.25">
      <c r="A333" s="74"/>
      <c r="B333" s="95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2.5" x14ac:dyDescent="0.25">
      <c r="A334" s="74"/>
      <c r="B334" s="95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2.5" x14ac:dyDescent="0.25">
      <c r="A335" s="74"/>
      <c r="B335" s="95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2.5" x14ac:dyDescent="0.25">
      <c r="A336" s="74"/>
      <c r="B336" s="95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2.5" x14ac:dyDescent="0.25">
      <c r="A337" s="74"/>
      <c r="B337" s="95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2.5" x14ac:dyDescent="0.25">
      <c r="A338" s="74"/>
      <c r="B338" s="95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2.5" x14ac:dyDescent="0.25">
      <c r="A339" s="74"/>
      <c r="B339" s="95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2.5" x14ac:dyDescent="0.25">
      <c r="A340" s="74"/>
      <c r="B340" s="95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2.5" x14ac:dyDescent="0.25">
      <c r="A341" s="74"/>
      <c r="B341" s="95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2.5" x14ac:dyDescent="0.25">
      <c r="A342" s="74"/>
      <c r="B342" s="95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2.5" x14ac:dyDescent="0.25">
      <c r="A343" s="74"/>
      <c r="B343" s="95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2.5" x14ac:dyDescent="0.25">
      <c r="A344" s="74"/>
      <c r="B344" s="95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2.5" x14ac:dyDescent="0.25">
      <c r="A345" s="74"/>
      <c r="B345" s="95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2.5" x14ac:dyDescent="0.25">
      <c r="A346" s="74"/>
      <c r="B346" s="95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2.5" x14ac:dyDescent="0.25">
      <c r="A347" s="74"/>
      <c r="B347" s="95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2.5" x14ac:dyDescent="0.25">
      <c r="A348" s="74"/>
      <c r="B348" s="95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2.5" x14ac:dyDescent="0.25">
      <c r="A349" s="74"/>
      <c r="B349" s="95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2.5" x14ac:dyDescent="0.25">
      <c r="A350" s="74"/>
      <c r="B350" s="95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2.5" x14ac:dyDescent="0.25">
      <c r="A351" s="74"/>
      <c r="B351" s="95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2.5" x14ac:dyDescent="0.25">
      <c r="A352" s="74"/>
      <c r="B352" s="95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2.5" x14ac:dyDescent="0.25">
      <c r="A353" s="74"/>
      <c r="B353" s="95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2.5" x14ac:dyDescent="0.25">
      <c r="A354" s="74"/>
      <c r="B354" s="95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2.5" x14ac:dyDescent="0.25">
      <c r="A355" s="74"/>
      <c r="B355" s="95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2.5" x14ac:dyDescent="0.25">
      <c r="A356" s="74"/>
      <c r="B356" s="95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2.5" x14ac:dyDescent="0.25">
      <c r="A357" s="74"/>
      <c r="B357" s="95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2.5" x14ac:dyDescent="0.25">
      <c r="A358" s="74"/>
      <c r="B358" s="95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2.5" x14ac:dyDescent="0.25">
      <c r="A359" s="74"/>
      <c r="B359" s="95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2.5" x14ac:dyDescent="0.25">
      <c r="A360" s="74"/>
      <c r="B360" s="95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2.5" x14ac:dyDescent="0.25">
      <c r="A361" s="74"/>
      <c r="B361" s="95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2.5" x14ac:dyDescent="0.25">
      <c r="A362" s="74"/>
      <c r="B362" s="95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2.5" x14ac:dyDescent="0.25">
      <c r="A363" s="74"/>
      <c r="B363" s="95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2.5" x14ac:dyDescent="0.25">
      <c r="A364" s="74"/>
      <c r="B364" s="95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2.5" x14ac:dyDescent="0.25">
      <c r="A365" s="74"/>
      <c r="B365" s="95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2.5" x14ac:dyDescent="0.25">
      <c r="A366" s="74"/>
      <c r="B366" s="95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2.5" x14ac:dyDescent="0.25">
      <c r="A367" s="74"/>
      <c r="B367" s="95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2.5" x14ac:dyDescent="0.25">
      <c r="A368" s="74"/>
      <c r="B368" s="95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2.5" x14ac:dyDescent="0.25">
      <c r="A369" s="74"/>
      <c r="B369" s="95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2.5" x14ac:dyDescent="0.25">
      <c r="A370" s="74"/>
      <c r="B370" s="95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2.5" x14ac:dyDescent="0.25">
      <c r="A371" s="74"/>
      <c r="B371" s="95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2.5" x14ac:dyDescent="0.25">
      <c r="A372" s="74"/>
      <c r="B372" s="95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2.5" x14ac:dyDescent="0.25">
      <c r="A373" s="74"/>
      <c r="B373" s="95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2.5" x14ac:dyDescent="0.25">
      <c r="A374" s="74"/>
      <c r="B374" s="95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2.5" x14ac:dyDescent="0.25">
      <c r="A375" s="74"/>
      <c r="B375" s="95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2.5" x14ac:dyDescent="0.25">
      <c r="A376" s="74"/>
      <c r="B376" s="95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2.5" x14ac:dyDescent="0.25">
      <c r="A377" s="74"/>
      <c r="B377" s="95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2.5" x14ac:dyDescent="0.25">
      <c r="A378" s="74"/>
      <c r="B378" s="95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2.5" x14ac:dyDescent="0.25">
      <c r="A379" s="74"/>
      <c r="B379" s="95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2.5" x14ac:dyDescent="0.25">
      <c r="A380" s="74"/>
      <c r="B380" s="95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2.5" x14ac:dyDescent="0.25">
      <c r="A381" s="74"/>
      <c r="B381" s="95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2.5" x14ac:dyDescent="0.25">
      <c r="A382" s="74"/>
      <c r="B382" s="95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2.5" x14ac:dyDescent="0.25">
      <c r="A383" s="74"/>
      <c r="B383" s="95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2.5" x14ac:dyDescent="0.25">
      <c r="A384" s="74"/>
      <c r="B384" s="95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2.5" x14ac:dyDescent="0.25">
      <c r="A385" s="74"/>
      <c r="B385" s="95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2.5" x14ac:dyDescent="0.25">
      <c r="A386" s="74"/>
      <c r="B386" s="95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2.5" x14ac:dyDescent="0.25">
      <c r="A387" s="74"/>
      <c r="B387" s="95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2.5" x14ac:dyDescent="0.25">
      <c r="A388" s="74"/>
      <c r="B388" s="95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2.5" x14ac:dyDescent="0.25">
      <c r="A389" s="74"/>
      <c r="B389" s="95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2.5" x14ac:dyDescent="0.25">
      <c r="A390" s="74"/>
      <c r="B390" s="95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2.5" x14ac:dyDescent="0.25">
      <c r="A391" s="74"/>
      <c r="B391" s="95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2.5" x14ac:dyDescent="0.25">
      <c r="A392" s="74"/>
      <c r="B392" s="95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2.5" x14ac:dyDescent="0.25">
      <c r="A393" s="74"/>
      <c r="B393" s="95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2.5" x14ac:dyDescent="0.25">
      <c r="A394" s="74"/>
      <c r="B394" s="95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2.5" x14ac:dyDescent="0.25">
      <c r="A395" s="74"/>
      <c r="B395" s="95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2.5" x14ac:dyDescent="0.25">
      <c r="A396" s="74"/>
      <c r="B396" s="95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2.5" x14ac:dyDescent="0.25">
      <c r="A397" s="74"/>
      <c r="B397" s="95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2.5" x14ac:dyDescent="0.25">
      <c r="A398" s="74"/>
      <c r="B398" s="95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2.5" x14ac:dyDescent="0.25">
      <c r="A399" s="74"/>
      <c r="B399" s="95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2.5" x14ac:dyDescent="0.25">
      <c r="A400" s="74"/>
      <c r="B400" s="95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2.5" x14ac:dyDescent="0.25">
      <c r="A401" s="74"/>
      <c r="B401" s="9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2.5" x14ac:dyDescent="0.25">
      <c r="A402" s="74"/>
      <c r="B402" s="9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2.5" x14ac:dyDescent="0.25">
      <c r="A403" s="74"/>
      <c r="B403" s="9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2.5" x14ac:dyDescent="0.25">
      <c r="A404" s="74"/>
      <c r="B404" s="95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2.5" x14ac:dyDescent="0.25">
      <c r="A405" s="74"/>
      <c r="B405" s="95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2.5" x14ac:dyDescent="0.25">
      <c r="A406" s="74"/>
      <c r="B406" s="95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2.5" x14ac:dyDescent="0.25">
      <c r="A407" s="74"/>
      <c r="B407" s="95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2.5" x14ac:dyDescent="0.25">
      <c r="A408" s="74"/>
      <c r="B408" s="95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2.5" x14ac:dyDescent="0.25">
      <c r="A409" s="74"/>
      <c r="B409" s="95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2.5" x14ac:dyDescent="0.25">
      <c r="A410" s="74"/>
      <c r="B410" s="95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2.5" x14ac:dyDescent="0.25">
      <c r="A411" s="74"/>
      <c r="B411" s="95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2.5" x14ac:dyDescent="0.25">
      <c r="A412" s="74"/>
      <c r="B412" s="95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2.5" x14ac:dyDescent="0.25">
      <c r="A413" s="74"/>
      <c r="B413" s="95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2.5" x14ac:dyDescent="0.25">
      <c r="A414" s="74"/>
      <c r="B414" s="95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2.5" x14ac:dyDescent="0.25">
      <c r="A415" s="74"/>
      <c r="B415" s="95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2.5" x14ac:dyDescent="0.25">
      <c r="A416" s="74"/>
      <c r="B416" s="95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2.5" x14ac:dyDescent="0.25">
      <c r="A417" s="74"/>
      <c r="B417" s="95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2.5" x14ac:dyDescent="0.25">
      <c r="A418" s="74"/>
      <c r="B418" s="95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2.5" x14ac:dyDescent="0.25">
      <c r="A419" s="74"/>
      <c r="B419" s="95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2.5" x14ac:dyDescent="0.25">
      <c r="A420" s="74"/>
      <c r="B420" s="95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2.5" x14ac:dyDescent="0.25">
      <c r="A421" s="74"/>
      <c r="B421" s="95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2.5" x14ac:dyDescent="0.25">
      <c r="A422" s="74"/>
      <c r="B422" s="95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2.5" x14ac:dyDescent="0.25">
      <c r="A423" s="74"/>
      <c r="B423" s="95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2.5" x14ac:dyDescent="0.25">
      <c r="A424" s="74"/>
      <c r="B424" s="95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2.5" x14ac:dyDescent="0.25">
      <c r="A425" s="74"/>
      <c r="B425" s="95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2.5" x14ac:dyDescent="0.25">
      <c r="A426" s="74"/>
      <c r="B426" s="95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2.5" x14ac:dyDescent="0.25">
      <c r="A427" s="74"/>
      <c r="B427" s="95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2.5" x14ac:dyDescent="0.25">
      <c r="A428" s="74"/>
      <c r="B428" s="95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2.5" x14ac:dyDescent="0.25">
      <c r="A429" s="74"/>
      <c r="B429" s="95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2.5" x14ac:dyDescent="0.25">
      <c r="A430" s="74"/>
      <c r="B430" s="95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2.5" x14ac:dyDescent="0.25">
      <c r="A431" s="74"/>
      <c r="B431" s="95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2.5" x14ac:dyDescent="0.25">
      <c r="A432" s="74"/>
      <c r="B432" s="95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2.5" x14ac:dyDescent="0.25">
      <c r="A433" s="74"/>
      <c r="B433" s="95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2.5" x14ac:dyDescent="0.25">
      <c r="A434" s="74"/>
      <c r="B434" s="95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2.5" x14ac:dyDescent="0.25">
      <c r="A435" s="74"/>
      <c r="B435" s="95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2.5" x14ac:dyDescent="0.25">
      <c r="A436" s="74"/>
      <c r="B436" s="95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2.5" x14ac:dyDescent="0.25">
      <c r="A437" s="74"/>
      <c r="B437" s="95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2.5" x14ac:dyDescent="0.25">
      <c r="A438" s="74"/>
      <c r="B438" s="95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2.5" x14ac:dyDescent="0.25">
      <c r="A439" s="74"/>
      <c r="B439" s="95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2.5" x14ac:dyDescent="0.25">
      <c r="A440" s="74"/>
      <c r="B440" s="95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2.5" x14ac:dyDescent="0.25">
      <c r="A441" s="74"/>
      <c r="B441" s="95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2.5" x14ac:dyDescent="0.25">
      <c r="A442" s="74"/>
      <c r="B442" s="95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2.5" x14ac:dyDescent="0.25">
      <c r="A443" s="74"/>
      <c r="B443" s="95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2.5" x14ac:dyDescent="0.25">
      <c r="A444" s="74"/>
      <c r="B444" s="95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2.5" x14ac:dyDescent="0.25">
      <c r="A445" s="74"/>
      <c r="B445" s="95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2.5" x14ac:dyDescent="0.25">
      <c r="A446" s="74"/>
      <c r="B446" s="95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2.5" x14ac:dyDescent="0.25">
      <c r="A447" s="74"/>
      <c r="B447" s="95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2.5" x14ac:dyDescent="0.25">
      <c r="A448" s="74"/>
      <c r="B448" s="95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2.5" x14ac:dyDescent="0.25">
      <c r="A449" s="74"/>
      <c r="B449" s="95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2.5" x14ac:dyDescent="0.25">
      <c r="A450" s="74"/>
      <c r="B450" s="95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2.5" x14ac:dyDescent="0.25">
      <c r="A451" s="74"/>
      <c r="B451" s="95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2.5" x14ac:dyDescent="0.25">
      <c r="A452" s="74"/>
      <c r="B452" s="95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2.5" x14ac:dyDescent="0.25">
      <c r="A453" s="74"/>
      <c r="B453" s="95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2.5" x14ac:dyDescent="0.25">
      <c r="A454" s="74"/>
      <c r="B454" s="95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2.5" x14ac:dyDescent="0.25">
      <c r="A455" s="74"/>
      <c r="B455" s="95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2.5" x14ac:dyDescent="0.25">
      <c r="A456" s="74"/>
      <c r="B456" s="95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2.5" x14ac:dyDescent="0.25">
      <c r="A457" s="74"/>
      <c r="B457" s="95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2.5" x14ac:dyDescent="0.25">
      <c r="A458" s="74"/>
      <c r="B458" s="95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2.5" x14ac:dyDescent="0.25">
      <c r="A459" s="74"/>
      <c r="B459" s="95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2.5" x14ac:dyDescent="0.25">
      <c r="A460" s="74"/>
      <c r="B460" s="95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2.5" x14ac:dyDescent="0.25">
      <c r="A461" s="74"/>
      <c r="B461" s="95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2.5" x14ac:dyDescent="0.25">
      <c r="A462" s="74"/>
      <c r="B462" s="95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2.5" x14ac:dyDescent="0.25">
      <c r="A463" s="74"/>
      <c r="B463" s="95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2.5" x14ac:dyDescent="0.25">
      <c r="A464" s="74"/>
      <c r="B464" s="95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2.5" x14ac:dyDescent="0.25">
      <c r="A465" s="74"/>
      <c r="B465" s="95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2.5" x14ac:dyDescent="0.25">
      <c r="A466" s="74"/>
      <c r="B466" s="95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2.5" x14ac:dyDescent="0.25">
      <c r="A467" s="74"/>
      <c r="B467" s="95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2.5" x14ac:dyDescent="0.25">
      <c r="A468" s="74"/>
      <c r="B468" s="95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2.5" x14ac:dyDescent="0.25">
      <c r="A469" s="74"/>
      <c r="B469" s="95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2.5" x14ac:dyDescent="0.25">
      <c r="A470" s="74"/>
      <c r="B470" s="95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2.5" x14ac:dyDescent="0.25">
      <c r="A471" s="74"/>
      <c r="B471" s="95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2.5" x14ac:dyDescent="0.25">
      <c r="A472" s="74"/>
      <c r="B472" s="95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2.5" x14ac:dyDescent="0.25">
      <c r="A473" s="74"/>
      <c r="B473" s="95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2.5" x14ac:dyDescent="0.25">
      <c r="A474" s="74"/>
      <c r="B474" s="95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2.5" x14ac:dyDescent="0.25">
      <c r="A475" s="74"/>
      <c r="B475" s="95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2.5" x14ac:dyDescent="0.25">
      <c r="A476" s="74"/>
      <c r="B476" s="95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2.5" x14ac:dyDescent="0.25">
      <c r="A477" s="74"/>
      <c r="B477" s="95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2.5" x14ac:dyDescent="0.25">
      <c r="A478" s="74"/>
      <c r="B478" s="95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2.5" x14ac:dyDescent="0.25">
      <c r="A479" s="74"/>
      <c r="B479" s="95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2.5" x14ac:dyDescent="0.25">
      <c r="A480" s="74"/>
      <c r="B480" s="95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2.5" x14ac:dyDescent="0.25">
      <c r="A481" s="74"/>
      <c r="B481" s="95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2.5" x14ac:dyDescent="0.25">
      <c r="A482" s="74"/>
      <c r="B482" s="95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2.5" x14ac:dyDescent="0.25">
      <c r="A483" s="74"/>
      <c r="B483" s="95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2.5" x14ac:dyDescent="0.25">
      <c r="A484" s="74"/>
      <c r="B484" s="95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2.5" x14ac:dyDescent="0.25">
      <c r="A485" s="74"/>
      <c r="B485" s="95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2.5" x14ac:dyDescent="0.25">
      <c r="A486" s="74"/>
      <c r="B486" s="95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2.5" x14ac:dyDescent="0.25">
      <c r="A487" s="74"/>
      <c r="B487" s="95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2.5" x14ac:dyDescent="0.25">
      <c r="A488" s="74"/>
      <c r="B488" s="95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2.5" x14ac:dyDescent="0.25">
      <c r="A489" s="74"/>
      <c r="B489" s="95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2.5" x14ac:dyDescent="0.25">
      <c r="A490" s="74"/>
      <c r="B490" s="95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2.5" x14ac:dyDescent="0.25">
      <c r="A491" s="74"/>
      <c r="B491" s="95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2.5" x14ac:dyDescent="0.25">
      <c r="A492" s="74"/>
      <c r="B492" s="95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2.5" x14ac:dyDescent="0.25">
      <c r="A493" s="74"/>
      <c r="B493" s="95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2.5" x14ac:dyDescent="0.25">
      <c r="A494" s="74"/>
      <c r="B494" s="95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2.5" x14ac:dyDescent="0.25">
      <c r="A495" s="74"/>
      <c r="B495" s="95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2.5" x14ac:dyDescent="0.25">
      <c r="A496" s="74"/>
      <c r="B496" s="95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2.5" x14ac:dyDescent="0.25">
      <c r="A497" s="74"/>
      <c r="B497" s="95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2.5" x14ac:dyDescent="0.25">
      <c r="A498" s="74"/>
      <c r="B498" s="95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2.5" x14ac:dyDescent="0.25">
      <c r="A499" s="74"/>
      <c r="B499" s="95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2.5" x14ac:dyDescent="0.25">
      <c r="A500" s="74"/>
      <c r="B500" s="95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2.5" x14ac:dyDescent="0.25">
      <c r="A501" s="74"/>
      <c r="B501" s="95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2.5" x14ac:dyDescent="0.25">
      <c r="A502" s="74"/>
      <c r="B502" s="95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2.5" x14ac:dyDescent="0.25">
      <c r="A503" s="74"/>
      <c r="B503" s="95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2.5" x14ac:dyDescent="0.25">
      <c r="A504" s="74"/>
      <c r="B504" s="95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2.5" x14ac:dyDescent="0.25">
      <c r="A505" s="74"/>
      <c r="B505" s="95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2.5" x14ac:dyDescent="0.25">
      <c r="A506" s="74"/>
      <c r="B506" s="95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2.5" x14ac:dyDescent="0.25">
      <c r="A507" s="74"/>
      <c r="B507" s="95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2.5" x14ac:dyDescent="0.25">
      <c r="A508" s="74"/>
      <c r="B508" s="95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2.5" x14ac:dyDescent="0.25">
      <c r="A509" s="74"/>
      <c r="B509" s="95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2.5" x14ac:dyDescent="0.25">
      <c r="A510" s="74"/>
      <c r="B510" s="95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2.5" x14ac:dyDescent="0.25">
      <c r="A511" s="74"/>
      <c r="B511" s="95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2.5" x14ac:dyDescent="0.25">
      <c r="A512" s="74"/>
      <c r="B512" s="95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2.5" x14ac:dyDescent="0.25">
      <c r="A513" s="74"/>
      <c r="B513" s="95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2.5" x14ac:dyDescent="0.25">
      <c r="A514" s="74"/>
      <c r="B514" s="95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2.5" x14ac:dyDescent="0.25">
      <c r="A515" s="74"/>
      <c r="B515" s="95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2.5" x14ac:dyDescent="0.25">
      <c r="A516" s="74"/>
      <c r="B516" s="95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2.5" x14ac:dyDescent="0.25">
      <c r="A517" s="74"/>
      <c r="B517" s="95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2.5" x14ac:dyDescent="0.25">
      <c r="A518" s="74"/>
      <c r="B518" s="95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2.5" x14ac:dyDescent="0.25">
      <c r="A519" s="74"/>
      <c r="B519" s="95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2.5" x14ac:dyDescent="0.25">
      <c r="A520" s="74"/>
      <c r="B520" s="95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2.5" x14ac:dyDescent="0.25">
      <c r="A521" s="74"/>
      <c r="B521" s="95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2.5" x14ac:dyDescent="0.25">
      <c r="A522" s="74"/>
      <c r="B522" s="95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2.5" x14ac:dyDescent="0.25">
      <c r="A523" s="74"/>
      <c r="B523" s="95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2.5" x14ac:dyDescent="0.25">
      <c r="A524" s="74"/>
      <c r="B524" s="95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2.5" x14ac:dyDescent="0.25">
      <c r="A525" s="74"/>
      <c r="B525" s="95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2.5" x14ac:dyDescent="0.25">
      <c r="A526" s="74"/>
      <c r="B526" s="95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2.5" x14ac:dyDescent="0.25">
      <c r="A527" s="74"/>
      <c r="B527" s="95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2.5" x14ac:dyDescent="0.25">
      <c r="A528" s="74"/>
      <c r="B528" s="95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2.5" x14ac:dyDescent="0.25">
      <c r="A529" s="74"/>
      <c r="B529" s="95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2.5" x14ac:dyDescent="0.25">
      <c r="A530" s="74"/>
      <c r="B530" s="95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2.5" x14ac:dyDescent="0.25">
      <c r="A531" s="74"/>
      <c r="B531" s="95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2.5" x14ac:dyDescent="0.25">
      <c r="A532" s="74"/>
      <c r="B532" s="95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2.5" x14ac:dyDescent="0.25">
      <c r="A533" s="74"/>
      <c r="B533" s="95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2.5" x14ac:dyDescent="0.25">
      <c r="A534" s="74"/>
      <c r="B534" s="95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2.5" x14ac:dyDescent="0.25">
      <c r="A535" s="74"/>
      <c r="B535" s="95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2.5" x14ac:dyDescent="0.25">
      <c r="A536" s="74"/>
      <c r="B536" s="95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2.5" x14ac:dyDescent="0.25">
      <c r="A537" s="74"/>
      <c r="B537" s="95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2.5" x14ac:dyDescent="0.25">
      <c r="A538" s="74"/>
      <c r="B538" s="95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2.5" x14ac:dyDescent="0.25">
      <c r="A539" s="74"/>
      <c r="B539" s="95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2.5" x14ac:dyDescent="0.25">
      <c r="A540" s="74"/>
      <c r="B540" s="95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2.5" x14ac:dyDescent="0.25">
      <c r="A541" s="74"/>
      <c r="B541" s="95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2.5" x14ac:dyDescent="0.25">
      <c r="A542" s="74"/>
      <c r="B542" s="95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2.5" x14ac:dyDescent="0.25">
      <c r="A543" s="74"/>
      <c r="B543" s="95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2.5" x14ac:dyDescent="0.25">
      <c r="A544" s="74"/>
      <c r="B544" s="95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2.5" x14ac:dyDescent="0.25">
      <c r="A545" s="74"/>
      <c r="B545" s="95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2.5" x14ac:dyDescent="0.25">
      <c r="A546" s="74"/>
      <c r="B546" s="95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2.5" x14ac:dyDescent="0.25">
      <c r="A547" s="74"/>
      <c r="B547" s="95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2.5" x14ac:dyDescent="0.25">
      <c r="A548" s="74"/>
      <c r="B548" s="95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2.5" x14ac:dyDescent="0.25">
      <c r="A549" s="74"/>
      <c r="B549" s="95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2.5" x14ac:dyDescent="0.25">
      <c r="A550" s="74"/>
      <c r="B550" s="95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2.5" x14ac:dyDescent="0.25">
      <c r="A551" s="74"/>
      <c r="B551" s="95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2.5" x14ac:dyDescent="0.25">
      <c r="A552" s="74"/>
      <c r="B552" s="95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2.5" x14ac:dyDescent="0.25">
      <c r="A553" s="74"/>
      <c r="B553" s="95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2.5" x14ac:dyDescent="0.25">
      <c r="A554" s="74"/>
      <c r="B554" s="95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2.5" x14ac:dyDescent="0.25">
      <c r="A555" s="74"/>
      <c r="B555" s="95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2.5" x14ac:dyDescent="0.25">
      <c r="A556" s="74"/>
      <c r="B556" s="95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2.5" x14ac:dyDescent="0.25">
      <c r="A557" s="74"/>
      <c r="B557" s="95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2.5" x14ac:dyDescent="0.25">
      <c r="A558" s="74"/>
      <c r="B558" s="95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2.5" x14ac:dyDescent="0.25">
      <c r="A559" s="74"/>
      <c r="B559" s="95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2.5" x14ac:dyDescent="0.25">
      <c r="A560" s="74"/>
      <c r="B560" s="95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2.5" x14ac:dyDescent="0.25">
      <c r="A561" s="74"/>
      <c r="B561" s="95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2.5" x14ac:dyDescent="0.25">
      <c r="A562" s="74"/>
      <c r="B562" s="95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2.5" x14ac:dyDescent="0.25">
      <c r="A563" s="74"/>
      <c r="B563" s="95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2.5" x14ac:dyDescent="0.25">
      <c r="A564" s="74"/>
      <c r="B564" s="95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2.5" x14ac:dyDescent="0.25">
      <c r="A565" s="74"/>
      <c r="B565" s="95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2.5" x14ac:dyDescent="0.25">
      <c r="A566" s="74"/>
      <c r="B566" s="95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2.5" x14ac:dyDescent="0.25">
      <c r="A567" s="74"/>
      <c r="B567" s="95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2.5" x14ac:dyDescent="0.25">
      <c r="A568" s="74"/>
      <c r="B568" s="95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2.5" x14ac:dyDescent="0.25">
      <c r="A569" s="74"/>
      <c r="B569" s="95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2.5" x14ac:dyDescent="0.25">
      <c r="A570" s="74"/>
      <c r="B570" s="95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2.5" x14ac:dyDescent="0.25">
      <c r="A571" s="74"/>
      <c r="B571" s="95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2.5" x14ac:dyDescent="0.25">
      <c r="A572" s="74"/>
      <c r="B572" s="95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2.5" x14ac:dyDescent="0.25">
      <c r="A573" s="74"/>
      <c r="B573" s="95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2.5" x14ac:dyDescent="0.25">
      <c r="A574" s="74"/>
      <c r="B574" s="95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2.5" x14ac:dyDescent="0.25">
      <c r="A575" s="74"/>
      <c r="B575" s="95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2.5" x14ac:dyDescent="0.25">
      <c r="A576" s="74"/>
      <c r="B576" s="95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2.5" x14ac:dyDescent="0.25">
      <c r="A577" s="74"/>
      <c r="B577" s="95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2.5" x14ac:dyDescent="0.25">
      <c r="A578" s="74"/>
      <c r="B578" s="95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2.5" x14ac:dyDescent="0.25">
      <c r="A579" s="74"/>
      <c r="B579" s="95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2.5" x14ac:dyDescent="0.25">
      <c r="A580" s="74"/>
      <c r="B580" s="95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2.5" x14ac:dyDescent="0.25">
      <c r="A581" s="74"/>
      <c r="B581" s="95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2.5" x14ac:dyDescent="0.25">
      <c r="A582" s="74"/>
      <c r="B582" s="95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2.5" x14ac:dyDescent="0.25">
      <c r="A583" s="74"/>
      <c r="B583" s="95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2.5" x14ac:dyDescent="0.25">
      <c r="A584" s="74"/>
      <c r="B584" s="95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2.5" x14ac:dyDescent="0.25">
      <c r="A585" s="74"/>
      <c r="B585" s="95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2.5" x14ac:dyDescent="0.25">
      <c r="A586" s="74"/>
      <c r="B586" s="95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2.5" x14ac:dyDescent="0.25">
      <c r="A587" s="74"/>
      <c r="B587" s="95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2.5" x14ac:dyDescent="0.25">
      <c r="A588" s="74"/>
      <c r="B588" s="95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2.5" x14ac:dyDescent="0.25">
      <c r="A589" s="74"/>
      <c r="B589" s="95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2.5" x14ac:dyDescent="0.25">
      <c r="A590" s="74"/>
      <c r="B590" s="95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2.5" x14ac:dyDescent="0.25">
      <c r="A591" s="74"/>
      <c r="B591" s="95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2.5" x14ac:dyDescent="0.25">
      <c r="A592" s="74"/>
      <c r="B592" s="95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2.5" x14ac:dyDescent="0.25">
      <c r="A593" s="74"/>
      <c r="B593" s="95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2.5" x14ac:dyDescent="0.25">
      <c r="A594" s="74"/>
      <c r="B594" s="95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2.5" x14ac:dyDescent="0.25">
      <c r="A595" s="74"/>
      <c r="B595" s="95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2.5" x14ac:dyDescent="0.25">
      <c r="A596" s="74"/>
      <c r="B596" s="95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2.5" x14ac:dyDescent="0.25">
      <c r="A597" s="74"/>
      <c r="B597" s="95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2.5" x14ac:dyDescent="0.25">
      <c r="A598" s="74"/>
      <c r="B598" s="95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2.5" x14ac:dyDescent="0.25">
      <c r="A599" s="74"/>
      <c r="B599" s="95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2.5" x14ac:dyDescent="0.25">
      <c r="A600" s="74"/>
      <c r="B600" s="95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2.5" x14ac:dyDescent="0.25">
      <c r="A601" s="74"/>
      <c r="B601" s="95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2.5" x14ac:dyDescent="0.25">
      <c r="A602" s="74"/>
      <c r="B602" s="95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2.5" x14ac:dyDescent="0.25">
      <c r="A603" s="74"/>
      <c r="B603" s="95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2.5" x14ac:dyDescent="0.25">
      <c r="A604" s="74"/>
      <c r="B604" s="95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2.5" x14ac:dyDescent="0.25">
      <c r="A605" s="74"/>
      <c r="B605" s="95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2.5" x14ac:dyDescent="0.25">
      <c r="A606" s="74"/>
      <c r="B606" s="95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2.5" x14ac:dyDescent="0.25">
      <c r="A607" s="74"/>
      <c r="B607" s="95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2.5" x14ac:dyDescent="0.25">
      <c r="A608" s="74"/>
      <c r="B608" s="95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2.5" x14ac:dyDescent="0.25">
      <c r="A609" s="74"/>
      <c r="B609" s="95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2.5" x14ac:dyDescent="0.25">
      <c r="A610" s="74"/>
      <c r="B610" s="95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2.5" x14ac:dyDescent="0.25">
      <c r="A611" s="74"/>
      <c r="B611" s="95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2.5" x14ac:dyDescent="0.25">
      <c r="A612" s="74"/>
      <c r="B612" s="95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2.5" x14ac:dyDescent="0.25">
      <c r="A613" s="74"/>
      <c r="B613" s="95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2.5" x14ac:dyDescent="0.25">
      <c r="A614" s="74"/>
      <c r="B614" s="95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2.5" x14ac:dyDescent="0.25">
      <c r="A615" s="74"/>
      <c r="B615" s="95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2.5" x14ac:dyDescent="0.25">
      <c r="A616" s="74"/>
      <c r="B616" s="95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2.5" x14ac:dyDescent="0.25">
      <c r="A617" s="74"/>
      <c r="B617" s="95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2.5" x14ac:dyDescent="0.25">
      <c r="A618" s="74"/>
      <c r="B618" s="95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2.5" x14ac:dyDescent="0.25">
      <c r="A619" s="74"/>
      <c r="B619" s="95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2.5" x14ac:dyDescent="0.25">
      <c r="A620" s="74"/>
      <c r="B620" s="95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2.5" x14ac:dyDescent="0.25">
      <c r="A621" s="74"/>
      <c r="B621" s="95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2.5" x14ac:dyDescent="0.25">
      <c r="A622" s="74"/>
      <c r="B622" s="95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2.5" x14ac:dyDescent="0.25">
      <c r="A623" s="74"/>
      <c r="B623" s="95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2.5" x14ac:dyDescent="0.25">
      <c r="A624" s="74"/>
      <c r="B624" s="95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2.5" x14ac:dyDescent="0.25">
      <c r="A625" s="74"/>
      <c r="B625" s="95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2.5" x14ac:dyDescent="0.25">
      <c r="A626" s="74"/>
      <c r="B626" s="95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2.5" x14ac:dyDescent="0.25">
      <c r="A627" s="74"/>
      <c r="B627" s="95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2.5" x14ac:dyDescent="0.25">
      <c r="A628" s="74"/>
      <c r="B628" s="95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2.5" x14ac:dyDescent="0.25">
      <c r="A629" s="74"/>
      <c r="B629" s="95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2.5" x14ac:dyDescent="0.25">
      <c r="A630" s="74"/>
      <c r="B630" s="95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2.5" x14ac:dyDescent="0.25">
      <c r="A631" s="74"/>
      <c r="B631" s="95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2.5" x14ac:dyDescent="0.25">
      <c r="A632" s="74"/>
      <c r="B632" s="95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2.5" x14ac:dyDescent="0.25">
      <c r="A633" s="74"/>
      <c r="B633" s="95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2.5" x14ac:dyDescent="0.25">
      <c r="A634" s="74"/>
      <c r="B634" s="95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2.5" x14ac:dyDescent="0.25">
      <c r="A635" s="74"/>
      <c r="B635" s="95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2.5" x14ac:dyDescent="0.25">
      <c r="A636" s="74"/>
      <c r="B636" s="95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2.5" x14ac:dyDescent="0.25">
      <c r="A637" s="74"/>
      <c r="B637" s="95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2.5" x14ac:dyDescent="0.25">
      <c r="A638" s="74"/>
      <c r="B638" s="95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2.5" x14ac:dyDescent="0.25">
      <c r="A639" s="74"/>
      <c r="B639" s="95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2.5" x14ac:dyDescent="0.25">
      <c r="A640" s="74"/>
      <c r="B640" s="95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2.5" x14ac:dyDescent="0.25">
      <c r="A641" s="74"/>
      <c r="B641" s="95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2.5" x14ac:dyDescent="0.25">
      <c r="A642" s="74"/>
      <c r="B642" s="95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2.5" x14ac:dyDescent="0.25">
      <c r="A643" s="74"/>
      <c r="B643" s="95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2.5" x14ac:dyDescent="0.25">
      <c r="A644" s="74"/>
      <c r="B644" s="95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2.5" x14ac:dyDescent="0.25">
      <c r="A645" s="74"/>
      <c r="B645" s="95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2.5" x14ac:dyDescent="0.25">
      <c r="A646" s="74"/>
      <c r="B646" s="95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2.5" x14ac:dyDescent="0.25">
      <c r="A647" s="74"/>
      <c r="B647" s="95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2.5" x14ac:dyDescent="0.25">
      <c r="A648" s="74"/>
      <c r="B648" s="95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2.5" x14ac:dyDescent="0.25">
      <c r="A649" s="74"/>
      <c r="B649" s="95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2.5" x14ac:dyDescent="0.25">
      <c r="A650" s="74"/>
      <c r="B650" s="95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2.5" x14ac:dyDescent="0.25">
      <c r="A651" s="74"/>
      <c r="B651" s="95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2.5" x14ac:dyDescent="0.25">
      <c r="A652" s="74"/>
      <c r="B652" s="95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2.5" x14ac:dyDescent="0.25">
      <c r="A653" s="74"/>
      <c r="B653" s="95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2.5" x14ac:dyDescent="0.25">
      <c r="A654" s="74"/>
      <c r="B654" s="95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2.5" x14ac:dyDescent="0.25">
      <c r="A655" s="74"/>
      <c r="B655" s="95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2.5" x14ac:dyDescent="0.25">
      <c r="A656" s="74"/>
      <c r="B656" s="95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2.5" x14ac:dyDescent="0.25">
      <c r="A657" s="74"/>
      <c r="B657" s="95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2.5" x14ac:dyDescent="0.25">
      <c r="A658" s="74"/>
      <c r="B658" s="95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2.5" x14ac:dyDescent="0.25">
      <c r="A659" s="74"/>
      <c r="B659" s="95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2.5" x14ac:dyDescent="0.25">
      <c r="A660" s="74"/>
      <c r="B660" s="95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2.5" x14ac:dyDescent="0.25">
      <c r="A661" s="74"/>
      <c r="B661" s="95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2.5" x14ac:dyDescent="0.25">
      <c r="A662" s="74"/>
      <c r="B662" s="95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2.5" x14ac:dyDescent="0.25">
      <c r="A663" s="74"/>
      <c r="B663" s="95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2.5" x14ac:dyDescent="0.25">
      <c r="A664" s="74"/>
      <c r="B664" s="95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2.5" x14ac:dyDescent="0.25">
      <c r="A665" s="74"/>
      <c r="B665" s="95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2.5" x14ac:dyDescent="0.25">
      <c r="A666" s="74"/>
      <c r="B666" s="95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2.5" x14ac:dyDescent="0.25">
      <c r="A667" s="74"/>
      <c r="B667" s="95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2.5" x14ac:dyDescent="0.25">
      <c r="A668" s="74"/>
      <c r="B668" s="95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2.5" x14ac:dyDescent="0.25">
      <c r="A669" s="74"/>
      <c r="B669" s="95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2.5" x14ac:dyDescent="0.25">
      <c r="A670" s="74"/>
      <c r="B670" s="95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2.5" x14ac:dyDescent="0.25">
      <c r="A671" s="74"/>
      <c r="B671" s="95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2.5" x14ac:dyDescent="0.25">
      <c r="A672" s="74"/>
      <c r="B672" s="95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2.5" x14ac:dyDescent="0.25">
      <c r="A673" s="74"/>
      <c r="B673" s="95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2.5" x14ac:dyDescent="0.25">
      <c r="A674" s="74"/>
      <c r="B674" s="95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2.5" x14ac:dyDescent="0.25">
      <c r="A675" s="74"/>
      <c r="B675" s="95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2.5" x14ac:dyDescent="0.25">
      <c r="A676" s="74"/>
      <c r="B676" s="95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2.5" x14ac:dyDescent="0.25">
      <c r="A677" s="74"/>
      <c r="B677" s="95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2.5" x14ac:dyDescent="0.25">
      <c r="A678" s="74"/>
      <c r="B678" s="95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2.5" x14ac:dyDescent="0.25">
      <c r="A679" s="74"/>
      <c r="B679" s="95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2.5" x14ac:dyDescent="0.25">
      <c r="A680" s="74"/>
      <c r="B680" s="95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2.5" x14ac:dyDescent="0.25">
      <c r="A681" s="74"/>
      <c r="B681" s="95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2.5" x14ac:dyDescent="0.25">
      <c r="A682" s="74"/>
      <c r="B682" s="95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2.5" x14ac:dyDescent="0.25">
      <c r="A683" s="74"/>
      <c r="B683" s="95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2.5" x14ac:dyDescent="0.25">
      <c r="A684" s="74"/>
      <c r="B684" s="95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2.5" x14ac:dyDescent="0.25">
      <c r="A685" s="74"/>
      <c r="B685" s="95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2.5" x14ac:dyDescent="0.25">
      <c r="A686" s="74"/>
      <c r="B686" s="95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2.5" x14ac:dyDescent="0.25">
      <c r="A687" s="74"/>
      <c r="B687" s="95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2.5" x14ac:dyDescent="0.25">
      <c r="A688" s="74"/>
      <c r="B688" s="95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2.5" x14ac:dyDescent="0.25">
      <c r="A689" s="74"/>
      <c r="B689" s="95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2.5" x14ac:dyDescent="0.25">
      <c r="A690" s="74"/>
      <c r="B690" s="95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2.5" x14ac:dyDescent="0.25">
      <c r="A691" s="74"/>
      <c r="B691" s="95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2.5" x14ac:dyDescent="0.25">
      <c r="A692" s="74"/>
      <c r="B692" s="95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2.5" x14ac:dyDescent="0.25">
      <c r="A693" s="74"/>
      <c r="B693" s="95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2.5" x14ac:dyDescent="0.25">
      <c r="A694" s="74"/>
      <c r="B694" s="95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2.5" x14ac:dyDescent="0.25">
      <c r="A695" s="74"/>
      <c r="B695" s="95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2.5" x14ac:dyDescent="0.25">
      <c r="A696" s="74"/>
      <c r="B696" s="95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2.5" x14ac:dyDescent="0.25">
      <c r="A697" s="74"/>
      <c r="B697" s="95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2.5" x14ac:dyDescent="0.25">
      <c r="A698" s="74"/>
      <c r="B698" s="95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2.5" x14ac:dyDescent="0.25">
      <c r="A699" s="74"/>
      <c r="B699" s="95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2.5" x14ac:dyDescent="0.25">
      <c r="A700" s="74"/>
      <c r="B700" s="95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2.5" x14ac:dyDescent="0.25">
      <c r="A701" s="74"/>
      <c r="B701" s="95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2.5" x14ac:dyDescent="0.25">
      <c r="A702" s="74"/>
      <c r="B702" s="95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2.5" x14ac:dyDescent="0.25">
      <c r="A703" s="74"/>
      <c r="B703" s="95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2.5" x14ac:dyDescent="0.25">
      <c r="A704" s="74"/>
      <c r="B704" s="95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2.5" x14ac:dyDescent="0.25">
      <c r="A705" s="74"/>
      <c r="B705" s="95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2.5" x14ac:dyDescent="0.25">
      <c r="A706" s="74"/>
      <c r="B706" s="95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2.5" x14ac:dyDescent="0.25">
      <c r="A707" s="74"/>
      <c r="B707" s="95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2.5" x14ac:dyDescent="0.25">
      <c r="A708" s="74"/>
      <c r="B708" s="95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2.5" x14ac:dyDescent="0.25">
      <c r="A709" s="74"/>
      <c r="B709" s="95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2.5" x14ac:dyDescent="0.25">
      <c r="A710" s="74"/>
      <c r="B710" s="95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2.5" x14ac:dyDescent="0.25">
      <c r="A711" s="74"/>
      <c r="B711" s="95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2.5" x14ac:dyDescent="0.25">
      <c r="A712" s="74"/>
      <c r="B712" s="95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2.5" x14ac:dyDescent="0.25">
      <c r="A713" s="74"/>
      <c r="B713" s="95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2.5" x14ac:dyDescent="0.25">
      <c r="A714" s="74"/>
      <c r="B714" s="95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2.5" x14ac:dyDescent="0.25">
      <c r="A715" s="74"/>
      <c r="B715" s="95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2.5" x14ac:dyDescent="0.25">
      <c r="A716" s="74"/>
      <c r="B716" s="95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2.5" x14ac:dyDescent="0.25">
      <c r="A717" s="74"/>
      <c r="B717" s="95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2.5" x14ac:dyDescent="0.25">
      <c r="A718" s="74"/>
      <c r="B718" s="95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2.5" x14ac:dyDescent="0.25">
      <c r="A719" s="74"/>
      <c r="B719" s="95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2.5" x14ac:dyDescent="0.25">
      <c r="A720" s="74"/>
      <c r="B720" s="95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2.5" x14ac:dyDescent="0.25">
      <c r="A721" s="74"/>
      <c r="B721" s="95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2.5" x14ac:dyDescent="0.25">
      <c r="A722" s="74"/>
      <c r="B722" s="95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2.5" x14ac:dyDescent="0.25">
      <c r="A723" s="74"/>
      <c r="B723" s="95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2.5" x14ac:dyDescent="0.25">
      <c r="A724" s="74"/>
      <c r="B724" s="95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2.5" x14ac:dyDescent="0.25">
      <c r="A725" s="74"/>
      <c r="B725" s="95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2.5" x14ac:dyDescent="0.25">
      <c r="A726" s="74"/>
      <c r="B726" s="95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2.5" x14ac:dyDescent="0.25">
      <c r="A727" s="74"/>
      <c r="B727" s="95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2.5" x14ac:dyDescent="0.25">
      <c r="A728" s="74"/>
      <c r="B728" s="95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2.5" x14ac:dyDescent="0.25">
      <c r="A729" s="74"/>
      <c r="B729" s="95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2.5" x14ac:dyDescent="0.25">
      <c r="A730" s="74"/>
      <c r="B730" s="95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2.5" x14ac:dyDescent="0.25">
      <c r="A731" s="74"/>
      <c r="B731" s="95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2.5" x14ac:dyDescent="0.25">
      <c r="A732" s="74"/>
      <c r="B732" s="95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2.5" x14ac:dyDescent="0.25">
      <c r="A733" s="74"/>
      <c r="B733" s="95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2.5" x14ac:dyDescent="0.25">
      <c r="A734" s="74"/>
      <c r="B734" s="95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2.5" x14ac:dyDescent="0.25">
      <c r="A735" s="74"/>
      <c r="B735" s="95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2.5" x14ac:dyDescent="0.25">
      <c r="A736" s="74"/>
      <c r="B736" s="95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2.5" x14ac:dyDescent="0.25">
      <c r="A737" s="74"/>
      <c r="B737" s="95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2.5" x14ac:dyDescent="0.25">
      <c r="A738" s="74"/>
      <c r="B738" s="95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2.5" x14ac:dyDescent="0.25">
      <c r="A739" s="74"/>
      <c r="B739" s="95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2.5" x14ac:dyDescent="0.25">
      <c r="A740" s="74"/>
      <c r="B740" s="95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2.5" x14ac:dyDescent="0.25">
      <c r="A741" s="74"/>
      <c r="B741" s="95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2.5" x14ac:dyDescent="0.25">
      <c r="A742" s="74"/>
      <c r="B742" s="95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2.5" x14ac:dyDescent="0.25">
      <c r="A743" s="74"/>
      <c r="B743" s="95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2.5" x14ac:dyDescent="0.25">
      <c r="A744" s="74"/>
      <c r="B744" s="95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2.5" x14ac:dyDescent="0.25">
      <c r="A745" s="74"/>
      <c r="B745" s="95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2.5" x14ac:dyDescent="0.25">
      <c r="A746" s="74"/>
      <c r="B746" s="95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2.5" x14ac:dyDescent="0.25">
      <c r="A747" s="74"/>
      <c r="B747" s="95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2.5" x14ac:dyDescent="0.25">
      <c r="A748" s="74"/>
      <c r="B748" s="95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2.5" x14ac:dyDescent="0.25">
      <c r="A749" s="74"/>
      <c r="B749" s="95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2.5" x14ac:dyDescent="0.25">
      <c r="A750" s="74"/>
      <c r="B750" s="95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2.5" x14ac:dyDescent="0.25">
      <c r="A751" s="74"/>
      <c r="B751" s="95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2.5" x14ac:dyDescent="0.25">
      <c r="A752" s="74"/>
      <c r="B752" s="95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2.5" x14ac:dyDescent="0.25">
      <c r="A753" s="74"/>
      <c r="B753" s="95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2.5" x14ac:dyDescent="0.25">
      <c r="A754" s="74"/>
      <c r="B754" s="95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2.5" x14ac:dyDescent="0.25">
      <c r="A755" s="74"/>
      <c r="B755" s="95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2.5" x14ac:dyDescent="0.25">
      <c r="A756" s="74"/>
      <c r="B756" s="95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2.5" x14ac:dyDescent="0.25">
      <c r="A757" s="74"/>
      <c r="B757" s="95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2.5" x14ac:dyDescent="0.25">
      <c r="A758" s="74"/>
      <c r="B758" s="95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2.5" x14ac:dyDescent="0.25">
      <c r="A759" s="74"/>
      <c r="B759" s="95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2.5" x14ac:dyDescent="0.25">
      <c r="A760" s="74"/>
      <c r="B760" s="95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2.5" x14ac:dyDescent="0.25">
      <c r="A761" s="74"/>
      <c r="B761" s="95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2.5" x14ac:dyDescent="0.25">
      <c r="A762" s="74"/>
      <c r="B762" s="95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2.5" x14ac:dyDescent="0.25">
      <c r="A763" s="74"/>
      <c r="B763" s="95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2.5" x14ac:dyDescent="0.25">
      <c r="A764" s="74"/>
      <c r="B764" s="95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2.5" x14ac:dyDescent="0.25">
      <c r="A765" s="74"/>
      <c r="B765" s="95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2.5" x14ac:dyDescent="0.25">
      <c r="A766" s="74"/>
      <c r="B766" s="95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2.5" x14ac:dyDescent="0.25">
      <c r="A767" s="74"/>
      <c r="B767" s="95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2.5" x14ac:dyDescent="0.25">
      <c r="A768" s="74"/>
      <c r="B768" s="95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2.5" x14ac:dyDescent="0.25">
      <c r="A769" s="74"/>
      <c r="B769" s="95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2.5" x14ac:dyDescent="0.25">
      <c r="A770" s="74"/>
      <c r="B770" s="95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2.5" x14ac:dyDescent="0.25">
      <c r="A771" s="74"/>
      <c r="B771" s="95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2.5" x14ac:dyDescent="0.25">
      <c r="A772" s="74"/>
      <c r="B772" s="95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2.5" x14ac:dyDescent="0.25">
      <c r="A773" s="74"/>
      <c r="B773" s="95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2.5" x14ac:dyDescent="0.25">
      <c r="A774" s="74"/>
      <c r="B774" s="95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2.5" x14ac:dyDescent="0.25">
      <c r="A775" s="74"/>
      <c r="B775" s="95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2.5" x14ac:dyDescent="0.25">
      <c r="A776" s="74"/>
      <c r="B776" s="95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2.5" x14ac:dyDescent="0.25">
      <c r="A777" s="74"/>
      <c r="B777" s="95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2.5" x14ac:dyDescent="0.25">
      <c r="A778" s="74"/>
      <c r="B778" s="95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2.5" x14ac:dyDescent="0.25">
      <c r="A779" s="74"/>
      <c r="B779" s="95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2.5" x14ac:dyDescent="0.25">
      <c r="A780" s="74"/>
      <c r="B780" s="95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2.5" x14ac:dyDescent="0.25">
      <c r="A781" s="74"/>
      <c r="B781" s="95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2.5" x14ac:dyDescent="0.25">
      <c r="A782" s="74"/>
      <c r="B782" s="95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2.5" x14ac:dyDescent="0.25">
      <c r="A783" s="74"/>
      <c r="B783" s="95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2.5" x14ac:dyDescent="0.25">
      <c r="A784" s="74"/>
      <c r="B784" s="95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2.5" x14ac:dyDescent="0.25">
      <c r="A785" s="74"/>
      <c r="B785" s="95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2.5" x14ac:dyDescent="0.25">
      <c r="A786" s="74"/>
      <c r="B786" s="95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2.5" x14ac:dyDescent="0.25">
      <c r="A787" s="74"/>
      <c r="B787" s="95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2.5" x14ac:dyDescent="0.25">
      <c r="A788" s="74"/>
      <c r="B788" s="95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2.5" x14ac:dyDescent="0.25">
      <c r="A789" s="74"/>
      <c r="B789" s="95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2.5" x14ac:dyDescent="0.25">
      <c r="A790" s="74"/>
      <c r="B790" s="95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2.5" x14ac:dyDescent="0.25">
      <c r="A791" s="74"/>
      <c r="B791" s="95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2.5" x14ac:dyDescent="0.25">
      <c r="A792" s="74"/>
      <c r="B792" s="95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2.5" x14ac:dyDescent="0.25">
      <c r="A793" s="74"/>
      <c r="B793" s="95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2.5" x14ac:dyDescent="0.25">
      <c r="A794" s="74"/>
      <c r="B794" s="95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2.5" x14ac:dyDescent="0.25">
      <c r="A795" s="74"/>
      <c r="B795" s="95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2.5" x14ac:dyDescent="0.25">
      <c r="A796" s="74"/>
      <c r="B796" s="95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2.5" x14ac:dyDescent="0.25">
      <c r="A797" s="74"/>
      <c r="B797" s="95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2.5" x14ac:dyDescent="0.25">
      <c r="A798" s="74"/>
      <c r="B798" s="95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2.5" x14ac:dyDescent="0.25">
      <c r="A799" s="74"/>
      <c r="B799" s="95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2.5" x14ac:dyDescent="0.25">
      <c r="A800" s="74"/>
      <c r="B800" s="95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2.5" x14ac:dyDescent="0.25">
      <c r="A801" s="74"/>
      <c r="B801" s="95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2.5" x14ac:dyDescent="0.25">
      <c r="A802" s="74"/>
      <c r="B802" s="95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2.5" x14ac:dyDescent="0.25">
      <c r="A803" s="74"/>
      <c r="B803" s="95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2.5" x14ac:dyDescent="0.25">
      <c r="A804" s="74"/>
      <c r="B804" s="95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2.5" x14ac:dyDescent="0.25">
      <c r="A805" s="74"/>
      <c r="B805" s="95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2.5" x14ac:dyDescent="0.25">
      <c r="A806" s="74"/>
      <c r="B806" s="95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2.5" x14ac:dyDescent="0.25">
      <c r="A807" s="74"/>
      <c r="B807" s="95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2.5" x14ac:dyDescent="0.25">
      <c r="A808" s="74"/>
      <c r="B808" s="95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2.5" x14ac:dyDescent="0.25">
      <c r="A809" s="74"/>
      <c r="B809" s="95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2.5" x14ac:dyDescent="0.25">
      <c r="A810" s="74"/>
      <c r="B810" s="95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2.5" x14ac:dyDescent="0.25">
      <c r="A811" s="74"/>
      <c r="B811" s="95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2.5" x14ac:dyDescent="0.25">
      <c r="A812" s="74"/>
      <c r="B812" s="95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2.5" x14ac:dyDescent="0.25">
      <c r="A813" s="74"/>
      <c r="B813" s="95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2.5" x14ac:dyDescent="0.25">
      <c r="A814" s="74"/>
      <c r="B814" s="95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2.5" x14ac:dyDescent="0.25">
      <c r="A815" s="74"/>
      <c r="B815" s="95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2.5" x14ac:dyDescent="0.25">
      <c r="A816" s="74"/>
      <c r="B816" s="95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2.5" x14ac:dyDescent="0.25">
      <c r="A817" s="74"/>
      <c r="B817" s="95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2.5" x14ac:dyDescent="0.25">
      <c r="A818" s="74"/>
      <c r="B818" s="95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2.5" x14ac:dyDescent="0.25">
      <c r="A819" s="74"/>
      <c r="B819" s="95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2.5" x14ac:dyDescent="0.25">
      <c r="A820" s="74"/>
      <c r="B820" s="95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2.5" x14ac:dyDescent="0.25">
      <c r="A821" s="74"/>
      <c r="B821" s="95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2.5" x14ac:dyDescent="0.25">
      <c r="A822" s="74"/>
      <c r="B822" s="95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2.5" x14ac:dyDescent="0.25">
      <c r="A823" s="74"/>
      <c r="B823" s="95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2.5" x14ac:dyDescent="0.25">
      <c r="A824" s="74"/>
      <c r="B824" s="95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2.5" x14ac:dyDescent="0.25">
      <c r="A825" s="74"/>
      <c r="B825" s="95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2.5" x14ac:dyDescent="0.25">
      <c r="A826" s="74"/>
      <c r="B826" s="95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2.5" x14ac:dyDescent="0.25">
      <c r="A827" s="74"/>
      <c r="B827" s="95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2.5" x14ac:dyDescent="0.25">
      <c r="A828" s="74"/>
      <c r="B828" s="95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2.5" x14ac:dyDescent="0.25">
      <c r="A829" s="74"/>
      <c r="B829" s="95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2.5" x14ac:dyDescent="0.25">
      <c r="A830" s="74"/>
      <c r="B830" s="95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2.5" x14ac:dyDescent="0.25">
      <c r="A831" s="74"/>
      <c r="B831" s="95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2.5" x14ac:dyDescent="0.25">
      <c r="A832" s="74"/>
      <c r="B832" s="95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2.5" x14ac:dyDescent="0.25">
      <c r="A833" s="74"/>
      <c r="B833" s="95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2.5" x14ac:dyDescent="0.25">
      <c r="A834" s="74"/>
      <c r="B834" s="95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2.5" x14ac:dyDescent="0.25">
      <c r="A835" s="74"/>
      <c r="B835" s="95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2.5" x14ac:dyDescent="0.25">
      <c r="A836" s="74"/>
      <c r="B836" s="95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2.5" x14ac:dyDescent="0.25">
      <c r="A837" s="74"/>
      <c r="B837" s="95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2.5" x14ac:dyDescent="0.25">
      <c r="A838" s="74"/>
      <c r="B838" s="95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2.5" x14ac:dyDescent="0.25">
      <c r="A839" s="74"/>
      <c r="B839" s="95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2.5" x14ac:dyDescent="0.25">
      <c r="A840" s="74"/>
      <c r="B840" s="95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2.5" x14ac:dyDescent="0.25">
      <c r="A841" s="74"/>
      <c r="B841" s="95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2.5" x14ac:dyDescent="0.25">
      <c r="A842" s="74"/>
      <c r="B842" s="95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2.5" x14ac:dyDescent="0.25">
      <c r="A843" s="74"/>
      <c r="B843" s="95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2.5" x14ac:dyDescent="0.25">
      <c r="A844" s="74"/>
      <c r="B844" s="95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2.5" x14ac:dyDescent="0.25">
      <c r="A845" s="74"/>
      <c r="B845" s="95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2.5" x14ac:dyDescent="0.25">
      <c r="A846" s="74"/>
      <c r="B846" s="95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2.5" x14ac:dyDescent="0.25">
      <c r="A847" s="74"/>
      <c r="B847" s="95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2.5" x14ac:dyDescent="0.25">
      <c r="A848" s="74"/>
      <c r="B848" s="95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2.5" x14ac:dyDescent="0.25">
      <c r="A849" s="74"/>
      <c r="B849" s="95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2.5" x14ac:dyDescent="0.25">
      <c r="A850" s="74"/>
      <c r="B850" s="95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2.5" x14ac:dyDescent="0.25">
      <c r="A851" s="74"/>
      <c r="B851" s="95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2.5" x14ac:dyDescent="0.25">
      <c r="A852" s="74"/>
      <c r="B852" s="95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2.5" x14ac:dyDescent="0.25">
      <c r="A853" s="74"/>
      <c r="B853" s="95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2.5" x14ac:dyDescent="0.25">
      <c r="A854" s="74"/>
      <c r="B854" s="95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2.5" x14ac:dyDescent="0.25">
      <c r="A855" s="74"/>
      <c r="B855" s="95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2.5" x14ac:dyDescent="0.25">
      <c r="A856" s="74"/>
      <c r="B856" s="95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2.5" x14ac:dyDescent="0.25">
      <c r="A857" s="74"/>
      <c r="B857" s="95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2.5" x14ac:dyDescent="0.25">
      <c r="A858" s="74"/>
      <c r="B858" s="95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2.5" x14ac:dyDescent="0.25">
      <c r="A859" s="74"/>
      <c r="B859" s="95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2.5" x14ac:dyDescent="0.25">
      <c r="A860" s="74"/>
      <c r="B860" s="95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2.5" x14ac:dyDescent="0.25">
      <c r="A861" s="74"/>
      <c r="B861" s="95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2.5" x14ac:dyDescent="0.25">
      <c r="A862" s="74"/>
      <c r="B862" s="95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2.5" x14ac:dyDescent="0.25">
      <c r="A863" s="74"/>
      <c r="B863" s="95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2.5" x14ac:dyDescent="0.25">
      <c r="A864" s="74"/>
      <c r="B864" s="95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2.5" x14ac:dyDescent="0.25">
      <c r="A865" s="74"/>
      <c r="B865" s="95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2.5" x14ac:dyDescent="0.25">
      <c r="A866" s="74"/>
      <c r="B866" s="95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2.5" x14ac:dyDescent="0.25">
      <c r="A867" s="74"/>
      <c r="B867" s="95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2.5" x14ac:dyDescent="0.25">
      <c r="A868" s="74"/>
      <c r="B868" s="95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2.5" x14ac:dyDescent="0.25">
      <c r="A869" s="74"/>
      <c r="B869" s="95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2.5" x14ac:dyDescent="0.25">
      <c r="A870" s="74"/>
      <c r="B870" s="95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2.5" x14ac:dyDescent="0.25">
      <c r="A871" s="74"/>
      <c r="B871" s="95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2.5" x14ac:dyDescent="0.25">
      <c r="A872" s="74"/>
      <c r="B872" s="95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2.5" x14ac:dyDescent="0.25">
      <c r="A873" s="74"/>
      <c r="B873" s="95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2.5" x14ac:dyDescent="0.25">
      <c r="A874" s="74"/>
      <c r="B874" s="95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2.5" x14ac:dyDescent="0.25">
      <c r="A875" s="74"/>
      <c r="B875" s="95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2.5" x14ac:dyDescent="0.25">
      <c r="A876" s="74"/>
      <c r="B876" s="95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2.5" x14ac:dyDescent="0.25">
      <c r="A877" s="74"/>
      <c r="B877" s="95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2.5" x14ac:dyDescent="0.25">
      <c r="A878" s="74"/>
      <c r="B878" s="95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2.5" x14ac:dyDescent="0.25">
      <c r="A879" s="74"/>
      <c r="B879" s="95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2.5" x14ac:dyDescent="0.25">
      <c r="A880" s="74"/>
      <c r="B880" s="95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2.5" x14ac:dyDescent="0.25">
      <c r="A881" s="74"/>
      <c r="B881" s="95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2.5" x14ac:dyDescent="0.25">
      <c r="A882" s="74"/>
      <c r="B882" s="95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2.5" x14ac:dyDescent="0.25">
      <c r="A883" s="74"/>
      <c r="B883" s="95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2.5" x14ac:dyDescent="0.25">
      <c r="A884" s="74"/>
      <c r="B884" s="95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2.5" x14ac:dyDescent="0.25">
      <c r="A885" s="74"/>
      <c r="B885" s="95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2.5" x14ac:dyDescent="0.25">
      <c r="A886" s="74"/>
      <c r="B886" s="95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2.5" x14ac:dyDescent="0.25">
      <c r="A887" s="74"/>
      <c r="B887" s="95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2.5" x14ac:dyDescent="0.25">
      <c r="A888" s="74"/>
      <c r="B888" s="95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2.5" x14ac:dyDescent="0.25">
      <c r="A889" s="74"/>
      <c r="B889" s="95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2.5" x14ac:dyDescent="0.25">
      <c r="A890" s="74"/>
      <c r="B890" s="95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2.5" x14ac:dyDescent="0.25">
      <c r="A891" s="74"/>
      <c r="B891" s="95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2.5" x14ac:dyDescent="0.25">
      <c r="A892" s="74"/>
      <c r="B892" s="95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2.5" x14ac:dyDescent="0.25">
      <c r="A893" s="74"/>
      <c r="B893" s="95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2.5" x14ac:dyDescent="0.25">
      <c r="A894" s="74"/>
      <c r="B894" s="95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12.5" x14ac:dyDescent="0.25">
      <c r="A895" s="74"/>
      <c r="B895" s="95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2.5" x14ac:dyDescent="0.25">
      <c r="A896" s="74"/>
      <c r="B896" s="95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12.5" x14ac:dyDescent="0.25">
      <c r="A897" s="74"/>
      <c r="B897" s="95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12.5" x14ac:dyDescent="0.25">
      <c r="A898" s="74"/>
      <c r="B898" s="95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12.5" x14ac:dyDescent="0.25">
      <c r="A899" s="74"/>
      <c r="B899" s="95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12.5" x14ac:dyDescent="0.25">
      <c r="A900" s="74"/>
      <c r="B900" s="95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12.5" x14ac:dyDescent="0.25">
      <c r="A901" s="74"/>
      <c r="B901" s="95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12.5" x14ac:dyDescent="0.25">
      <c r="A902" s="74"/>
      <c r="B902" s="95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12.5" x14ac:dyDescent="0.25">
      <c r="A903" s="74"/>
      <c r="B903" s="95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12.5" x14ac:dyDescent="0.25">
      <c r="A904" s="74"/>
      <c r="B904" s="95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12.5" x14ac:dyDescent="0.25">
      <c r="A905" s="74"/>
      <c r="B905" s="95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12.5" x14ac:dyDescent="0.25">
      <c r="A906" s="74"/>
      <c r="B906" s="95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12.5" x14ac:dyDescent="0.25">
      <c r="A907" s="74"/>
      <c r="B907" s="95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12.5" x14ac:dyDescent="0.25">
      <c r="A908" s="74"/>
      <c r="B908" s="95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12.5" x14ac:dyDescent="0.25">
      <c r="A909" s="74"/>
      <c r="B909" s="95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12.5" x14ac:dyDescent="0.25">
      <c r="A910" s="74"/>
      <c r="B910" s="95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12.5" x14ac:dyDescent="0.25">
      <c r="A911" s="74"/>
      <c r="B911" s="95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12.5" x14ac:dyDescent="0.25">
      <c r="A912" s="74"/>
      <c r="B912" s="95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12.5" x14ac:dyDescent="0.25">
      <c r="A913" s="74"/>
      <c r="B913" s="95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12.5" x14ac:dyDescent="0.25">
      <c r="A914" s="74"/>
      <c r="B914" s="95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12.5" x14ac:dyDescent="0.25">
      <c r="A915" s="74"/>
      <c r="B915" s="95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12.5" x14ac:dyDescent="0.25">
      <c r="A916" s="74"/>
      <c r="B916" s="95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12.5" x14ac:dyDescent="0.25">
      <c r="A917" s="74"/>
      <c r="B917" s="95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12.5" x14ac:dyDescent="0.25">
      <c r="A918" s="74"/>
      <c r="B918" s="95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12.5" x14ac:dyDescent="0.25">
      <c r="A919" s="74"/>
      <c r="B919" s="95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12.5" x14ac:dyDescent="0.25">
      <c r="A920" s="74"/>
      <c r="B920" s="95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12.5" x14ac:dyDescent="0.25">
      <c r="A921" s="74"/>
      <c r="B921" s="95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12.5" x14ac:dyDescent="0.25">
      <c r="A922" s="74"/>
      <c r="B922" s="95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12.5" x14ac:dyDescent="0.25">
      <c r="A923" s="74"/>
      <c r="B923" s="95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12.5" x14ac:dyDescent="0.25">
      <c r="A924" s="74"/>
      <c r="B924" s="95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12.5" x14ac:dyDescent="0.25">
      <c r="A925" s="74"/>
      <c r="B925" s="95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12.5" x14ac:dyDescent="0.25">
      <c r="A926" s="74"/>
      <c r="B926" s="95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12.5" x14ac:dyDescent="0.25">
      <c r="A927" s="74"/>
      <c r="B927" s="95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12.5" x14ac:dyDescent="0.25">
      <c r="A928" s="74"/>
      <c r="B928" s="95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12.5" x14ac:dyDescent="0.25">
      <c r="A929" s="74"/>
      <c r="B929" s="95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12.5" x14ac:dyDescent="0.25">
      <c r="A930" s="74"/>
      <c r="B930" s="95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12.5" x14ac:dyDescent="0.25">
      <c r="A931" s="74"/>
      <c r="B931" s="95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12.5" x14ac:dyDescent="0.25">
      <c r="A932" s="74"/>
      <c r="B932" s="95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12.5" x14ac:dyDescent="0.25">
      <c r="A933" s="74"/>
      <c r="B933" s="95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12.5" x14ac:dyDescent="0.25">
      <c r="A934" s="74"/>
      <c r="B934" s="95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12.5" x14ac:dyDescent="0.25">
      <c r="A935" s="74"/>
      <c r="B935" s="95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12.5" x14ac:dyDescent="0.25">
      <c r="A936" s="74"/>
      <c r="B936" s="95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12.5" x14ac:dyDescent="0.25">
      <c r="A937" s="74"/>
      <c r="B937" s="95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12.5" x14ac:dyDescent="0.25">
      <c r="A938" s="74"/>
      <c r="B938" s="95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12.5" x14ac:dyDescent="0.25">
      <c r="A939" s="74"/>
      <c r="B939" s="95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12.5" x14ac:dyDescent="0.25">
      <c r="A940" s="74"/>
      <c r="B940" s="95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12.5" x14ac:dyDescent="0.25">
      <c r="A941" s="74"/>
      <c r="B941" s="95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12.5" x14ac:dyDescent="0.25">
      <c r="A942" s="74"/>
      <c r="B942" s="95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12.5" x14ac:dyDescent="0.25">
      <c r="A943" s="74"/>
      <c r="B943" s="95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12.5" x14ac:dyDescent="0.25">
      <c r="A944" s="74"/>
      <c r="B944" s="95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12.5" x14ac:dyDescent="0.25">
      <c r="A945" s="74"/>
      <c r="B945" s="95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12.5" x14ac:dyDescent="0.25">
      <c r="A946" s="74"/>
      <c r="B946" s="95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12.5" x14ac:dyDescent="0.25">
      <c r="A947" s="74"/>
      <c r="B947" s="95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12.5" x14ac:dyDescent="0.25">
      <c r="A948" s="74"/>
      <c r="B948" s="95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12.5" x14ac:dyDescent="0.25">
      <c r="A949" s="74"/>
      <c r="B949" s="95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12.5" x14ac:dyDescent="0.25">
      <c r="A950" s="74"/>
      <c r="B950" s="95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12.5" x14ac:dyDescent="0.25">
      <c r="A951" s="74"/>
      <c r="B951" s="95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12.5" x14ac:dyDescent="0.25">
      <c r="A952" s="74"/>
      <c r="B952" s="95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12.5" x14ac:dyDescent="0.25">
      <c r="A953" s="74"/>
      <c r="B953" s="95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12.5" x14ac:dyDescent="0.25">
      <c r="A954" s="74"/>
      <c r="B954" s="95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12.5" x14ac:dyDescent="0.25">
      <c r="A955" s="74"/>
      <c r="B955" s="95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12.5" x14ac:dyDescent="0.25">
      <c r="A956" s="74"/>
      <c r="B956" s="95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12.5" x14ac:dyDescent="0.25">
      <c r="A957" s="74"/>
      <c r="B957" s="95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12.5" x14ac:dyDescent="0.25">
      <c r="A958" s="74"/>
      <c r="B958" s="95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12.5" x14ac:dyDescent="0.25">
      <c r="A959" s="74"/>
      <c r="B959" s="95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12.5" x14ac:dyDescent="0.25">
      <c r="A960" s="74"/>
      <c r="B960" s="95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12.5" x14ac:dyDescent="0.25">
      <c r="A961" s="74"/>
      <c r="B961" s="95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12.5" x14ac:dyDescent="0.25">
      <c r="A962" s="74"/>
      <c r="B962" s="95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12.5" x14ac:dyDescent="0.25">
      <c r="A963" s="74"/>
      <c r="B963" s="95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12.5" x14ac:dyDescent="0.25">
      <c r="A964" s="74"/>
      <c r="B964" s="95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12.5" x14ac:dyDescent="0.25">
      <c r="A965" s="74"/>
      <c r="B965" s="95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12.5" x14ac:dyDescent="0.25">
      <c r="A966" s="74"/>
      <c r="B966" s="95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12.5" x14ac:dyDescent="0.25">
      <c r="A967" s="74"/>
      <c r="B967" s="95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12.5" x14ac:dyDescent="0.25">
      <c r="A968" s="74"/>
      <c r="B968" s="95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12.5" x14ac:dyDescent="0.25">
      <c r="A969" s="74"/>
      <c r="B969" s="95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12.5" x14ac:dyDescent="0.25">
      <c r="A970" s="74"/>
      <c r="B970" s="95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12.5" x14ac:dyDescent="0.25">
      <c r="A971" s="74"/>
      <c r="B971" s="95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12.5" x14ac:dyDescent="0.25">
      <c r="A972" s="74"/>
      <c r="B972" s="95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12.5" x14ac:dyDescent="0.25">
      <c r="A973" s="74"/>
      <c r="B973" s="95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12.5" x14ac:dyDescent="0.25">
      <c r="A974" s="74"/>
      <c r="B974" s="95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12.5" x14ac:dyDescent="0.25">
      <c r="A975" s="74"/>
      <c r="B975" s="95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12.5" x14ac:dyDescent="0.25">
      <c r="A976" s="74"/>
      <c r="B976" s="95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12.5" x14ac:dyDescent="0.25">
      <c r="A977" s="74"/>
      <c r="B977" s="95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12.5" x14ac:dyDescent="0.25">
      <c r="A978" s="74"/>
      <c r="B978" s="95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12.5" x14ac:dyDescent="0.25">
      <c r="A979" s="74"/>
      <c r="B979" s="95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12.5" x14ac:dyDescent="0.25">
      <c r="A980" s="74"/>
      <c r="B980" s="95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12.5" x14ac:dyDescent="0.25">
      <c r="A981" s="74"/>
      <c r="B981" s="95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12.5" x14ac:dyDescent="0.25">
      <c r="A982" s="74"/>
      <c r="B982" s="95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12.5" x14ac:dyDescent="0.25">
      <c r="A983" s="74"/>
      <c r="B983" s="95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12.5" x14ac:dyDescent="0.25">
      <c r="A984" s="74"/>
      <c r="B984" s="95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12.5" x14ac:dyDescent="0.25">
      <c r="A985" s="74"/>
      <c r="B985" s="95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12.5" x14ac:dyDescent="0.25">
      <c r="A986" s="74"/>
      <c r="B986" s="95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12.5" x14ac:dyDescent="0.25">
      <c r="A987" s="74"/>
      <c r="B987" s="95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12.5" x14ac:dyDescent="0.25">
      <c r="A988" s="74"/>
      <c r="B988" s="95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12.5" x14ac:dyDescent="0.25">
      <c r="A989" s="74"/>
      <c r="B989" s="95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12.5" x14ac:dyDescent="0.25">
      <c r="A990" s="74"/>
      <c r="B990" s="95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12.5" x14ac:dyDescent="0.25">
      <c r="A991" s="74"/>
      <c r="B991" s="95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12.5" x14ac:dyDescent="0.25">
      <c r="A992" s="74"/>
      <c r="B992" s="95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12.5" x14ac:dyDescent="0.25">
      <c r="A993" s="74"/>
      <c r="B993" s="95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12.5" x14ac:dyDescent="0.25">
      <c r="A994" s="74"/>
      <c r="B994" s="95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12.5" x14ac:dyDescent="0.25">
      <c r="A995" s="74"/>
      <c r="B995" s="95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12.5" x14ac:dyDescent="0.25">
      <c r="A996" s="74"/>
      <c r="B996" s="95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12.5" x14ac:dyDescent="0.25">
      <c r="A997" s="74"/>
      <c r="B997" s="95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12.5" x14ac:dyDescent="0.25">
      <c r="A998" s="74"/>
      <c r="B998" s="95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12.5" x14ac:dyDescent="0.25">
      <c r="A999" s="74"/>
      <c r="B999" s="98"/>
      <c r="C999" s="98"/>
      <c r="D999" s="98"/>
      <c r="E999" s="98"/>
      <c r="F999" s="98"/>
      <c r="G999" s="98"/>
      <c r="H999" s="98"/>
      <c r="I999" s="98"/>
      <c r="J999" s="98"/>
      <c r="K999" s="98"/>
      <c r="L999" s="98"/>
      <c r="M999" s="98"/>
      <c r="N999" s="98"/>
      <c r="O999" s="98"/>
      <c r="P999" s="98"/>
      <c r="Q999" s="98"/>
      <c r="R999" s="98"/>
      <c r="S999" s="98"/>
      <c r="T999" s="98"/>
      <c r="U999" s="98"/>
      <c r="V999" s="98"/>
      <c r="W999" s="98"/>
      <c r="X999" s="98"/>
      <c r="Y999" s="98"/>
      <c r="Z999" s="98"/>
      <c r="AA999" s="98"/>
    </row>
    <row r="1000" spans="1:27" ht="12.5" x14ac:dyDescent="0.25">
      <c r="A1000" s="74"/>
      <c r="B1000" s="98"/>
      <c r="C1000" s="98"/>
      <c r="D1000" s="98"/>
      <c r="E1000" s="98"/>
      <c r="F1000" s="98"/>
      <c r="G1000" s="98"/>
      <c r="H1000" s="98"/>
      <c r="I1000" s="98"/>
      <c r="J1000" s="98"/>
      <c r="K1000" s="98"/>
      <c r="L1000" s="98"/>
      <c r="M1000" s="98"/>
      <c r="N1000" s="98"/>
      <c r="O1000" s="98"/>
      <c r="P1000" s="98"/>
      <c r="Q1000" s="98"/>
      <c r="R1000" s="98"/>
      <c r="S1000" s="98"/>
      <c r="T1000" s="98"/>
      <c r="U1000" s="98"/>
      <c r="V1000" s="98"/>
      <c r="W1000" s="98"/>
      <c r="X1000" s="98"/>
      <c r="Y1000" s="98"/>
      <c r="Z1000" s="98"/>
      <c r="AA1000" s="98"/>
    </row>
    <row r="1001" spans="1:27" ht="12.5" x14ac:dyDescent="0.25">
      <c r="A1001" s="74"/>
      <c r="B1001" s="98"/>
      <c r="C1001" s="98"/>
      <c r="D1001" s="98"/>
      <c r="E1001" s="98"/>
      <c r="F1001" s="98"/>
      <c r="G1001" s="98"/>
      <c r="H1001" s="98"/>
      <c r="I1001" s="98"/>
      <c r="J1001" s="98"/>
      <c r="K1001" s="98"/>
      <c r="L1001" s="98"/>
      <c r="M1001" s="98"/>
      <c r="N1001" s="98"/>
      <c r="O1001" s="98"/>
      <c r="P1001" s="98"/>
      <c r="Q1001" s="98"/>
      <c r="R1001" s="98"/>
      <c r="S1001" s="98"/>
      <c r="T1001" s="98"/>
      <c r="U1001" s="98"/>
      <c r="V1001" s="98"/>
      <c r="W1001" s="98"/>
      <c r="X1001" s="98"/>
      <c r="Y1001" s="98"/>
      <c r="Z1001" s="98"/>
      <c r="AA1001" s="98"/>
    </row>
    <row r="1002" spans="1:27" ht="12.5" x14ac:dyDescent="0.25">
      <c r="A1002" s="74"/>
      <c r="B1002" s="98"/>
      <c r="C1002" s="98"/>
      <c r="D1002" s="98"/>
      <c r="E1002" s="98"/>
      <c r="F1002" s="98"/>
      <c r="G1002" s="98"/>
      <c r="H1002" s="98"/>
      <c r="I1002" s="98"/>
      <c r="J1002" s="98"/>
      <c r="K1002" s="98"/>
      <c r="L1002" s="98"/>
      <c r="M1002" s="98"/>
      <c r="N1002" s="98"/>
      <c r="O1002" s="98"/>
      <c r="P1002" s="98"/>
      <c r="Q1002" s="98"/>
      <c r="R1002" s="98"/>
      <c r="S1002" s="98"/>
      <c r="T1002" s="98"/>
      <c r="U1002" s="98"/>
      <c r="V1002" s="98"/>
      <c r="W1002" s="98"/>
      <c r="X1002" s="98"/>
      <c r="Y1002" s="98"/>
      <c r="Z1002" s="98"/>
      <c r="AA1002" s="98"/>
    </row>
    <row r="1003" spans="1:27" ht="12.5" x14ac:dyDescent="0.25">
      <c r="A1003" s="74"/>
      <c r="B1003" s="98"/>
      <c r="C1003" s="98"/>
      <c r="D1003" s="98"/>
      <c r="E1003" s="98"/>
      <c r="F1003" s="98"/>
      <c r="G1003" s="98"/>
      <c r="H1003" s="98"/>
      <c r="I1003" s="98"/>
      <c r="J1003" s="98"/>
      <c r="K1003" s="98"/>
      <c r="L1003" s="98"/>
      <c r="M1003" s="98"/>
      <c r="N1003" s="98"/>
      <c r="O1003" s="98"/>
      <c r="P1003" s="98"/>
      <c r="Q1003" s="98"/>
      <c r="R1003" s="98"/>
      <c r="S1003" s="98"/>
      <c r="T1003" s="98"/>
      <c r="U1003" s="98"/>
      <c r="V1003" s="98"/>
      <c r="W1003" s="98"/>
      <c r="X1003" s="98"/>
      <c r="Y1003" s="98"/>
      <c r="Z1003" s="98"/>
      <c r="AA1003" s="98"/>
    </row>
    <row r="1004" spans="1:27" ht="12.5" x14ac:dyDescent="0.25">
      <c r="A1004" s="74"/>
      <c r="B1004" s="98"/>
      <c r="C1004" s="98"/>
      <c r="D1004" s="98"/>
      <c r="E1004" s="98"/>
      <c r="F1004" s="98"/>
      <c r="G1004" s="98"/>
      <c r="H1004" s="98"/>
      <c r="I1004" s="98"/>
      <c r="J1004" s="98"/>
      <c r="K1004" s="98"/>
      <c r="L1004" s="98"/>
      <c r="M1004" s="98"/>
      <c r="N1004" s="98"/>
      <c r="O1004" s="98"/>
      <c r="P1004" s="98"/>
      <c r="Q1004" s="98"/>
      <c r="R1004" s="98"/>
      <c r="S1004" s="98"/>
      <c r="T1004" s="98"/>
      <c r="U1004" s="98"/>
      <c r="V1004" s="98"/>
      <c r="W1004" s="98"/>
      <c r="X1004" s="98"/>
      <c r="Y1004" s="98"/>
      <c r="Z1004" s="98"/>
      <c r="AA1004" s="98"/>
    </row>
    <row r="1005" spans="1:27" ht="12.5" x14ac:dyDescent="0.25">
      <c r="A1005" s="74"/>
      <c r="B1005" s="98"/>
      <c r="C1005" s="98"/>
      <c r="D1005" s="98"/>
      <c r="E1005" s="98"/>
      <c r="F1005" s="98"/>
      <c r="G1005" s="98"/>
      <c r="H1005" s="98"/>
      <c r="I1005" s="98"/>
      <c r="J1005" s="98"/>
      <c r="K1005" s="98"/>
      <c r="L1005" s="98"/>
      <c r="M1005" s="98"/>
      <c r="N1005" s="98"/>
      <c r="O1005" s="98"/>
      <c r="P1005" s="98"/>
      <c r="Q1005" s="98"/>
      <c r="R1005" s="98"/>
      <c r="S1005" s="98"/>
      <c r="T1005" s="98"/>
      <c r="U1005" s="98"/>
      <c r="V1005" s="98"/>
      <c r="W1005" s="98"/>
      <c r="X1005" s="98"/>
      <c r="Y1005" s="98"/>
      <c r="Z1005" s="98"/>
      <c r="AA1005" s="98"/>
    </row>
  </sheetData>
  <mergeCells count="24">
    <mergeCell ref="S28:V28"/>
    <mergeCell ref="W28:Z28"/>
    <mergeCell ref="G5:J5"/>
    <mergeCell ref="K5:N5"/>
    <mergeCell ref="G27:J27"/>
    <mergeCell ref="K27:N27"/>
    <mergeCell ref="O27:R27"/>
    <mergeCell ref="S27:V27"/>
    <mergeCell ref="W27:Z27"/>
    <mergeCell ref="C27:F27"/>
    <mergeCell ref="C28:F28"/>
    <mergeCell ref="G28:J28"/>
    <mergeCell ref="K28:N28"/>
    <mergeCell ref="O28:R28"/>
    <mergeCell ref="O5:R5"/>
    <mergeCell ref="S5:V5"/>
    <mergeCell ref="E1:I1"/>
    <mergeCell ref="L1:N1"/>
    <mergeCell ref="O1:AA1"/>
    <mergeCell ref="E2:I2"/>
    <mergeCell ref="O2:AA2"/>
    <mergeCell ref="P3:R3"/>
    <mergeCell ref="C5:F5"/>
    <mergeCell ref="W5:Z5"/>
  </mergeCells>
  <dataValidations count="1">
    <dataValidation type="list" allowBlank="1" showDropDown="1" showErrorMessage="1" sqref="E20:F20 I20:J20 M20:N20 Q20:R20 U20:V20 Y20:AA20">
      <formula1>"10%,20%"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D100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2.6328125" defaultRowHeight="15.75" customHeight="1" x14ac:dyDescent="0.25"/>
  <cols>
    <col min="1" max="1" width="67" customWidth="1"/>
    <col min="2" max="2" width="6.453125" customWidth="1"/>
    <col min="3" max="3" width="7.08984375" hidden="1" customWidth="1"/>
    <col min="4" max="4" width="8.36328125" hidden="1" customWidth="1"/>
    <col min="5" max="6" width="5.26953125" hidden="1" customWidth="1"/>
    <col min="7" max="7" width="6" hidden="1" customWidth="1"/>
    <col min="8" max="8" width="8.36328125" hidden="1" customWidth="1"/>
    <col min="9" max="10" width="5.26953125" hidden="1" customWidth="1"/>
    <col min="11" max="11" width="6" hidden="1" customWidth="1"/>
    <col min="12" max="12" width="8.36328125" hidden="1" customWidth="1"/>
    <col min="13" max="14" width="3.36328125" hidden="1" customWidth="1"/>
    <col min="15" max="15" width="6.7265625" hidden="1" customWidth="1"/>
    <col min="16" max="16" width="8.36328125" hidden="1" customWidth="1"/>
    <col min="17" max="18" width="3.36328125" hidden="1" customWidth="1"/>
    <col min="19" max="19" width="9.6328125" hidden="1" customWidth="1"/>
    <col min="20" max="20" width="8.36328125" hidden="1" customWidth="1"/>
    <col min="21" max="22" width="3.36328125" hidden="1" customWidth="1"/>
    <col min="23" max="23" width="7.36328125" hidden="1" customWidth="1"/>
    <col min="24" max="24" width="8.36328125" hidden="1" customWidth="1"/>
    <col min="25" max="26" width="3.36328125" hidden="1" customWidth="1"/>
    <col min="27" max="27" width="9.08984375" hidden="1" customWidth="1"/>
    <col min="28" max="28" width="8.36328125" hidden="1" customWidth="1"/>
    <col min="29" max="29" width="3.36328125" hidden="1" customWidth="1"/>
    <col min="30" max="30" width="5.26953125" hidden="1" customWidth="1"/>
    <col min="31" max="31" width="9" hidden="1" customWidth="1"/>
    <col min="32" max="32" width="8.36328125" hidden="1" customWidth="1"/>
    <col min="33" max="33" width="3.36328125" hidden="1" customWidth="1"/>
    <col min="34" max="34" width="5.26953125" hidden="1" customWidth="1"/>
    <col min="35" max="35" width="5.08984375" customWidth="1"/>
    <col min="36" max="36" width="6.7265625" customWidth="1"/>
    <col min="37" max="37" width="4.453125" customWidth="1"/>
    <col min="38" max="38" width="4.7265625" customWidth="1"/>
    <col min="39" max="39" width="5.36328125" customWidth="1"/>
    <col min="40" max="40" width="7" customWidth="1"/>
    <col min="41" max="41" width="4.6328125" customWidth="1"/>
    <col min="42" max="42" width="4.36328125" customWidth="1"/>
    <col min="43" max="43" width="5" customWidth="1"/>
    <col min="44" max="44" width="6.90625" customWidth="1"/>
    <col min="45" max="45" width="4.453125" customWidth="1"/>
    <col min="46" max="47" width="5.08984375" customWidth="1"/>
    <col min="48" max="48" width="6.90625" customWidth="1"/>
    <col min="49" max="51" width="5.08984375" customWidth="1"/>
    <col min="52" max="52" width="6.6328125" customWidth="1"/>
    <col min="53" max="55" width="5.08984375" customWidth="1"/>
    <col min="56" max="56" width="6.7265625" customWidth="1"/>
    <col min="57" max="59" width="5.08984375" customWidth="1"/>
    <col min="60" max="60" width="6.6328125" customWidth="1"/>
    <col min="61" max="63" width="5.08984375" customWidth="1"/>
    <col min="64" max="64" width="6.6328125" customWidth="1"/>
    <col min="65" max="67" width="5.08984375" customWidth="1"/>
    <col min="68" max="68" width="7.08984375" customWidth="1"/>
    <col min="69" max="71" width="5.08984375" customWidth="1"/>
    <col min="72" max="72" width="7.26953125" customWidth="1"/>
    <col min="73" max="81" width="5.08984375" customWidth="1"/>
    <col min="82" max="82" width="5.26953125" hidden="1" customWidth="1"/>
  </cols>
  <sheetData>
    <row r="1" spans="1:82" ht="15.75" customHeight="1" x14ac:dyDescent="0.25">
      <c r="A1" s="2" t="s">
        <v>61</v>
      </c>
      <c r="B1" s="4"/>
      <c r="C1" s="159" t="s">
        <v>7</v>
      </c>
      <c r="D1" s="156"/>
      <c r="E1" s="156"/>
      <c r="F1" s="156"/>
      <c r="G1" s="156"/>
      <c r="H1" s="8"/>
      <c r="I1" s="8"/>
      <c r="J1" s="8"/>
      <c r="K1" s="159" t="s">
        <v>62</v>
      </c>
      <c r="L1" s="156"/>
      <c r="M1" s="156"/>
      <c r="N1" s="156"/>
      <c r="O1" s="156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159" t="s">
        <v>63</v>
      </c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  <c r="CA1" s="156"/>
      <c r="CB1" s="156"/>
      <c r="CC1" s="156"/>
      <c r="CD1" s="156"/>
    </row>
    <row r="2" spans="1:82" ht="15.75" customHeight="1" x14ac:dyDescent="0.25">
      <c r="A2" s="113" t="s">
        <v>64</v>
      </c>
      <c r="B2" s="12"/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9" t="s">
        <v>7</v>
      </c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</row>
    <row r="3" spans="1:82" ht="15.75" customHeight="1" x14ac:dyDescent="0.25">
      <c r="A3" s="88"/>
      <c r="B3" s="12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82" ht="15.75" customHeight="1" x14ac:dyDescent="0.25">
      <c r="A4" s="108"/>
      <c r="B4" s="16" t="s">
        <v>2</v>
      </c>
      <c r="C4" s="18" t="s">
        <v>3</v>
      </c>
      <c r="D4" s="18" t="s">
        <v>4</v>
      </c>
      <c r="E4" s="18" t="s">
        <v>1</v>
      </c>
      <c r="F4" s="19" t="s">
        <v>6</v>
      </c>
      <c r="G4" s="18" t="s">
        <v>3</v>
      </c>
      <c r="H4" s="18" t="s">
        <v>4</v>
      </c>
      <c r="I4" s="18" t="s">
        <v>1</v>
      </c>
      <c r="J4" s="19" t="s">
        <v>6</v>
      </c>
      <c r="K4" s="18" t="s">
        <v>3</v>
      </c>
      <c r="L4" s="18" t="s">
        <v>4</v>
      </c>
      <c r="M4" s="18" t="s">
        <v>1</v>
      </c>
      <c r="N4" s="19" t="s">
        <v>6</v>
      </c>
      <c r="O4" s="18" t="s">
        <v>3</v>
      </c>
      <c r="P4" s="18" t="s">
        <v>4</v>
      </c>
      <c r="Q4" s="18" t="s">
        <v>1</v>
      </c>
      <c r="R4" s="19" t="s">
        <v>6</v>
      </c>
      <c r="S4" s="18" t="s">
        <v>3</v>
      </c>
      <c r="T4" s="18" t="s">
        <v>4</v>
      </c>
      <c r="U4" s="18" t="s">
        <v>1</v>
      </c>
      <c r="V4" s="19" t="s">
        <v>6</v>
      </c>
      <c r="W4" s="18" t="s">
        <v>3</v>
      </c>
      <c r="X4" s="18" t="s">
        <v>4</v>
      </c>
      <c r="Y4" s="18" t="s">
        <v>1</v>
      </c>
      <c r="Z4" s="19" t="s">
        <v>6</v>
      </c>
      <c r="AA4" s="19"/>
      <c r="AB4" s="18" t="s">
        <v>4</v>
      </c>
      <c r="AC4" s="18" t="s">
        <v>1</v>
      </c>
      <c r="AD4" s="19" t="s">
        <v>6</v>
      </c>
      <c r="AE4" s="18" t="s">
        <v>3</v>
      </c>
      <c r="AF4" s="18" t="s">
        <v>4</v>
      </c>
      <c r="AG4" s="18" t="s">
        <v>1</v>
      </c>
      <c r="AH4" s="19" t="s">
        <v>6</v>
      </c>
      <c r="AI4" s="18" t="s">
        <v>3</v>
      </c>
      <c r="AJ4" s="18" t="s">
        <v>4</v>
      </c>
      <c r="AK4" s="18" t="s">
        <v>1</v>
      </c>
      <c r="AL4" s="19" t="s">
        <v>6</v>
      </c>
      <c r="AM4" s="18" t="s">
        <v>3</v>
      </c>
      <c r="AN4" s="18" t="s">
        <v>4</v>
      </c>
      <c r="AO4" s="18" t="s">
        <v>1</v>
      </c>
      <c r="AP4" s="19" t="s">
        <v>6</v>
      </c>
      <c r="AQ4" s="18" t="s">
        <v>3</v>
      </c>
      <c r="AR4" s="18" t="s">
        <v>4</v>
      </c>
      <c r="AS4" s="18" t="s">
        <v>1</v>
      </c>
      <c r="AT4" s="19" t="s">
        <v>6</v>
      </c>
      <c r="AU4" s="18" t="s">
        <v>3</v>
      </c>
      <c r="AV4" s="18" t="s">
        <v>4</v>
      </c>
      <c r="AW4" s="18" t="s">
        <v>1</v>
      </c>
      <c r="AX4" s="19" t="s">
        <v>6</v>
      </c>
      <c r="AY4" s="18" t="s">
        <v>3</v>
      </c>
      <c r="AZ4" s="18" t="s">
        <v>4</v>
      </c>
      <c r="BA4" s="18" t="s">
        <v>1</v>
      </c>
      <c r="BB4" s="19" t="s">
        <v>6</v>
      </c>
      <c r="BC4" s="18" t="s">
        <v>3</v>
      </c>
      <c r="BD4" s="18" t="s">
        <v>4</v>
      </c>
      <c r="BE4" s="18" t="s">
        <v>1</v>
      </c>
      <c r="BF4" s="19" t="s">
        <v>6</v>
      </c>
      <c r="BG4" s="121" t="s">
        <v>3</v>
      </c>
      <c r="BH4" s="121" t="s">
        <v>4</v>
      </c>
      <c r="BI4" s="121" t="s">
        <v>1</v>
      </c>
      <c r="BJ4" s="122" t="s">
        <v>6</v>
      </c>
      <c r="BK4" s="121" t="s">
        <v>3</v>
      </c>
      <c r="BL4" s="121" t="s">
        <v>4</v>
      </c>
      <c r="BM4" s="121" t="s">
        <v>1</v>
      </c>
      <c r="BN4" s="122" t="s">
        <v>6</v>
      </c>
      <c r="BO4" s="121" t="s">
        <v>3</v>
      </c>
      <c r="BP4" s="121" t="s">
        <v>4</v>
      </c>
      <c r="BQ4" s="121" t="s">
        <v>1</v>
      </c>
      <c r="BR4" s="122" t="s">
        <v>6</v>
      </c>
      <c r="BS4" s="121" t="s">
        <v>3</v>
      </c>
      <c r="BT4" s="121" t="s">
        <v>4</v>
      </c>
      <c r="BU4" s="121" t="s">
        <v>1</v>
      </c>
      <c r="BV4" s="122" t="s">
        <v>6</v>
      </c>
      <c r="BW4" s="121" t="s">
        <v>3</v>
      </c>
      <c r="BX4" s="121" t="s">
        <v>4</v>
      </c>
      <c r="BY4" s="121" t="s">
        <v>1</v>
      </c>
      <c r="BZ4" s="122" t="s">
        <v>6</v>
      </c>
      <c r="CA4" s="121" t="s">
        <v>3</v>
      </c>
      <c r="CB4" s="121" t="s">
        <v>4</v>
      </c>
      <c r="CC4" s="121" t="s">
        <v>1</v>
      </c>
      <c r="CD4" s="122" t="s">
        <v>6</v>
      </c>
    </row>
    <row r="5" spans="1:82" ht="15.75" customHeight="1" x14ac:dyDescent="0.25">
      <c r="A5" s="21" t="s">
        <v>10</v>
      </c>
      <c r="B5" s="23">
        <f>SUM(B6:B9)</f>
        <v>0.5</v>
      </c>
      <c r="C5" s="166" t="s">
        <v>16</v>
      </c>
      <c r="D5" s="156"/>
      <c r="E5" s="156"/>
      <c r="F5" s="156"/>
      <c r="G5" s="166" t="s">
        <v>17</v>
      </c>
      <c r="H5" s="156"/>
      <c r="I5" s="156"/>
      <c r="J5" s="156"/>
      <c r="K5" s="166" t="s">
        <v>18</v>
      </c>
      <c r="L5" s="156"/>
      <c r="M5" s="156"/>
      <c r="N5" s="156"/>
      <c r="O5" s="157">
        <v>45658</v>
      </c>
      <c r="P5" s="156"/>
      <c r="Q5" s="156"/>
      <c r="R5" s="156"/>
      <c r="S5" s="157">
        <v>45689</v>
      </c>
      <c r="T5" s="156"/>
      <c r="U5" s="156"/>
      <c r="V5" s="156"/>
      <c r="W5" s="157">
        <v>45717</v>
      </c>
      <c r="X5" s="156"/>
      <c r="Y5" s="156"/>
      <c r="Z5" s="156"/>
      <c r="AA5" s="27"/>
      <c r="AB5" s="27"/>
      <c r="AC5" s="27"/>
      <c r="AD5" s="27"/>
      <c r="AE5" s="166" t="s">
        <v>18</v>
      </c>
      <c r="AF5" s="156"/>
      <c r="AG5" s="156"/>
      <c r="AH5" s="156"/>
      <c r="AI5" s="157">
        <v>46023</v>
      </c>
      <c r="AJ5" s="156"/>
      <c r="AK5" s="156"/>
      <c r="AL5" s="156"/>
      <c r="AM5" s="163">
        <v>46054</v>
      </c>
      <c r="AN5" s="156"/>
      <c r="AO5" s="156"/>
      <c r="AP5" s="156"/>
      <c r="AQ5" s="163">
        <v>46082</v>
      </c>
      <c r="AR5" s="156"/>
      <c r="AS5" s="156"/>
      <c r="AT5" s="156"/>
      <c r="AU5" s="157">
        <v>46113</v>
      </c>
      <c r="AV5" s="156"/>
      <c r="AW5" s="156"/>
      <c r="AX5" s="156"/>
      <c r="AY5" s="157">
        <v>46143</v>
      </c>
      <c r="AZ5" s="156"/>
      <c r="BA5" s="156"/>
      <c r="BB5" s="156"/>
      <c r="BC5" s="157">
        <v>46174</v>
      </c>
      <c r="BD5" s="156"/>
      <c r="BE5" s="156"/>
      <c r="BF5" s="156"/>
      <c r="BG5" s="157">
        <v>46204</v>
      </c>
      <c r="BH5" s="156"/>
      <c r="BI5" s="156"/>
      <c r="BJ5" s="156"/>
      <c r="BK5" s="157">
        <v>46235</v>
      </c>
      <c r="BL5" s="156"/>
      <c r="BM5" s="156"/>
      <c r="BN5" s="156"/>
      <c r="BO5" s="157">
        <v>46266</v>
      </c>
      <c r="BP5" s="156"/>
      <c r="BQ5" s="156"/>
      <c r="BR5" s="156"/>
      <c r="BS5" s="157">
        <v>46296</v>
      </c>
      <c r="BT5" s="156"/>
      <c r="BU5" s="156"/>
      <c r="BV5" s="156"/>
      <c r="BW5" s="157">
        <v>46327</v>
      </c>
      <c r="BX5" s="156"/>
      <c r="BY5" s="156"/>
      <c r="BZ5" s="156"/>
      <c r="CA5" s="157">
        <v>46357</v>
      </c>
      <c r="CB5" s="156"/>
      <c r="CC5" s="156"/>
      <c r="CD5" s="156"/>
    </row>
    <row r="6" spans="1:82" ht="15.75" customHeight="1" x14ac:dyDescent="0.25">
      <c r="A6" s="30" t="s">
        <v>20</v>
      </c>
      <c r="B6" s="34">
        <v>0.1</v>
      </c>
      <c r="C6" s="32">
        <v>5</v>
      </c>
      <c r="D6" s="33">
        <v>3</v>
      </c>
      <c r="E6" s="36">
        <f t="shared" ref="E6:E9" si="0">(D6/C6)*B6</f>
        <v>0.06</v>
      </c>
      <c r="F6" s="8"/>
      <c r="G6" s="32">
        <v>5</v>
      </c>
      <c r="H6" s="33">
        <v>3</v>
      </c>
      <c r="I6" s="36">
        <f t="shared" ref="I6:I9" si="1">(H6/G6)*B6</f>
        <v>0.06</v>
      </c>
      <c r="J6" s="8"/>
      <c r="K6" s="32">
        <v>5</v>
      </c>
      <c r="L6" s="33">
        <v>3</v>
      </c>
      <c r="M6" s="36">
        <f t="shared" ref="M6:M9" si="2">(L6/K6)*B6</f>
        <v>0.06</v>
      </c>
      <c r="N6" s="8"/>
      <c r="O6" s="32">
        <v>5</v>
      </c>
      <c r="P6" s="33">
        <v>3</v>
      </c>
      <c r="Q6" s="36">
        <f t="shared" ref="Q6:Q9" si="3">(P6/O6)*B6</f>
        <v>0.06</v>
      </c>
      <c r="R6" s="8"/>
      <c r="S6" s="32">
        <v>5</v>
      </c>
      <c r="T6" s="33">
        <v>3</v>
      </c>
      <c r="U6" s="36">
        <f t="shared" ref="U6:U9" si="4">(T6/S6)*B6</f>
        <v>0.06</v>
      </c>
      <c r="V6" s="8"/>
      <c r="W6" s="32">
        <v>5</v>
      </c>
      <c r="X6" s="33">
        <v>3</v>
      </c>
      <c r="Y6" s="36">
        <f t="shared" ref="Y6:Y9" si="5">(X6/W6)*B6</f>
        <v>0.06</v>
      </c>
      <c r="Z6" s="8"/>
      <c r="AA6" s="8"/>
      <c r="AB6" s="33">
        <v>5</v>
      </c>
      <c r="AC6" s="36" t="e">
        <f t="shared" ref="AC6:AC9" si="6">(AB6/AA6)*B6</f>
        <v>#DIV/0!</v>
      </c>
      <c r="AD6" s="8"/>
      <c r="AE6" s="32">
        <v>5</v>
      </c>
      <c r="AF6" s="33">
        <v>5</v>
      </c>
      <c r="AG6" s="36">
        <f t="shared" ref="AG6:AG9" si="7">(AF6/AE6)*B6</f>
        <v>0.1</v>
      </c>
      <c r="AH6" s="8"/>
      <c r="AI6" s="32">
        <v>5</v>
      </c>
      <c r="AJ6" s="33">
        <v>4</v>
      </c>
      <c r="AK6" s="36">
        <f t="shared" ref="AK6:AK9" si="8">(AJ6/AI6)*B6</f>
        <v>8.0000000000000016E-2</v>
      </c>
      <c r="AL6" s="8"/>
      <c r="AM6" s="32">
        <v>5</v>
      </c>
      <c r="AN6" s="33">
        <v>4</v>
      </c>
      <c r="AO6" s="36">
        <f t="shared" ref="AO6:AO9" si="9">(AN6/AM6)*B6</f>
        <v>8.0000000000000016E-2</v>
      </c>
      <c r="AP6" s="8"/>
      <c r="AQ6" s="32">
        <v>5</v>
      </c>
      <c r="AR6" s="33">
        <v>5</v>
      </c>
      <c r="AS6" s="36">
        <f t="shared" ref="AS6:AS9" si="10">(AR6/AQ6)*B6</f>
        <v>0.1</v>
      </c>
      <c r="AT6" s="8"/>
      <c r="AU6" s="32">
        <v>5</v>
      </c>
      <c r="AV6" s="33">
        <v>5</v>
      </c>
      <c r="AW6" s="36">
        <f t="shared" ref="AW6:AW9" si="11">(AV6/AU6)*B6</f>
        <v>0.1</v>
      </c>
      <c r="AX6" s="8"/>
      <c r="AY6" s="32">
        <v>5</v>
      </c>
      <c r="AZ6" s="33"/>
      <c r="BA6" s="36">
        <f t="shared" ref="BA6:BA9" si="12">(AZ6/AY6)*B6</f>
        <v>0</v>
      </c>
      <c r="BB6" s="8"/>
      <c r="BC6" s="32">
        <v>5</v>
      </c>
      <c r="BD6" s="33"/>
      <c r="BE6" s="36">
        <f t="shared" ref="BE6:BE9" si="13">(BD6/BC6)*B6</f>
        <v>0</v>
      </c>
      <c r="BF6" s="8"/>
      <c r="BG6" s="32">
        <v>5</v>
      </c>
      <c r="BH6" s="33"/>
      <c r="BI6" s="36">
        <f t="shared" ref="BI6:BI9" si="14">(BH6/BG6)*B6</f>
        <v>0</v>
      </c>
      <c r="BJ6" s="8"/>
      <c r="BK6" s="32">
        <v>5</v>
      </c>
      <c r="BL6" s="33"/>
      <c r="BM6" s="36">
        <f t="shared" ref="BM6:BM9" si="15">(BL6/BK6)*B6</f>
        <v>0</v>
      </c>
      <c r="BN6" s="8"/>
      <c r="BO6" s="32">
        <v>5</v>
      </c>
      <c r="BP6" s="33"/>
      <c r="BQ6" s="36">
        <f t="shared" ref="BQ6:BQ9" si="16">(BP6/BO6)*B6</f>
        <v>0</v>
      </c>
      <c r="BR6" s="8"/>
      <c r="BS6" s="32">
        <v>5</v>
      </c>
      <c r="BT6" s="33"/>
      <c r="BU6" s="36">
        <f t="shared" ref="BU6:BU9" si="17">(BT6/BS6)*B6</f>
        <v>0</v>
      </c>
      <c r="BV6" s="8"/>
      <c r="BW6" s="32">
        <v>5</v>
      </c>
      <c r="BX6" s="33"/>
      <c r="BY6" s="36">
        <f t="shared" ref="BY6:BY9" si="18">(BX6/BW6)*J6</f>
        <v>0</v>
      </c>
      <c r="BZ6" s="8"/>
      <c r="CA6" s="32">
        <v>5</v>
      </c>
      <c r="CB6" s="33"/>
      <c r="CC6" s="36">
        <f t="shared" ref="CC6:CC9" si="19">(CB6/CA6)*N6</f>
        <v>0</v>
      </c>
      <c r="CD6" s="8"/>
    </row>
    <row r="7" spans="1:82" ht="15.75" customHeight="1" x14ac:dyDescent="0.25">
      <c r="A7" s="30" t="s">
        <v>23</v>
      </c>
      <c r="B7" s="34">
        <v>0.15</v>
      </c>
      <c r="C7" s="32">
        <v>5</v>
      </c>
      <c r="D7" s="33">
        <v>3</v>
      </c>
      <c r="E7" s="36">
        <f t="shared" si="0"/>
        <v>0.09</v>
      </c>
      <c r="F7" s="8"/>
      <c r="G7" s="32">
        <v>5</v>
      </c>
      <c r="H7" s="33">
        <v>3</v>
      </c>
      <c r="I7" s="36">
        <f t="shared" si="1"/>
        <v>0.09</v>
      </c>
      <c r="J7" s="8"/>
      <c r="K7" s="32">
        <v>5</v>
      </c>
      <c r="L7" s="33">
        <v>2</v>
      </c>
      <c r="M7" s="36">
        <f t="shared" si="2"/>
        <v>0.06</v>
      </c>
      <c r="N7" s="8"/>
      <c r="O7" s="32">
        <v>5</v>
      </c>
      <c r="P7" s="33">
        <v>4</v>
      </c>
      <c r="Q7" s="36">
        <f t="shared" si="3"/>
        <v>0.12</v>
      </c>
      <c r="R7" s="8"/>
      <c r="S7" s="32">
        <v>5</v>
      </c>
      <c r="T7" s="33">
        <v>4</v>
      </c>
      <c r="U7" s="36">
        <f t="shared" si="4"/>
        <v>0.12</v>
      </c>
      <c r="V7" s="8"/>
      <c r="W7" s="32">
        <v>5</v>
      </c>
      <c r="X7" s="33">
        <v>4</v>
      </c>
      <c r="Y7" s="36">
        <f t="shared" si="5"/>
        <v>0.12</v>
      </c>
      <c r="Z7" s="8"/>
      <c r="AA7" s="8"/>
      <c r="AB7" s="33">
        <v>4</v>
      </c>
      <c r="AC7" s="36" t="e">
        <f t="shared" si="6"/>
        <v>#DIV/0!</v>
      </c>
      <c r="AD7" s="8"/>
      <c r="AE7" s="32">
        <v>5</v>
      </c>
      <c r="AF7" s="33">
        <v>5</v>
      </c>
      <c r="AG7" s="36">
        <f t="shared" si="7"/>
        <v>0.15</v>
      </c>
      <c r="AH7" s="8"/>
      <c r="AI7" s="32">
        <v>5</v>
      </c>
      <c r="AJ7" s="33">
        <v>4</v>
      </c>
      <c r="AK7" s="36">
        <f t="shared" si="8"/>
        <v>0.12</v>
      </c>
      <c r="AL7" s="8"/>
      <c r="AM7" s="32">
        <v>5</v>
      </c>
      <c r="AN7" s="33">
        <v>4</v>
      </c>
      <c r="AO7" s="36">
        <f t="shared" si="9"/>
        <v>0.12</v>
      </c>
      <c r="AP7" s="8"/>
      <c r="AQ7" s="32">
        <v>5</v>
      </c>
      <c r="AR7" s="33">
        <v>5</v>
      </c>
      <c r="AS7" s="36">
        <f t="shared" si="10"/>
        <v>0.15</v>
      </c>
      <c r="AT7" s="8"/>
      <c r="AU7" s="32">
        <v>5</v>
      </c>
      <c r="AV7" s="33">
        <v>5</v>
      </c>
      <c r="AW7" s="36">
        <f t="shared" si="11"/>
        <v>0.15</v>
      </c>
      <c r="AX7" s="8"/>
      <c r="AY7" s="32">
        <v>5</v>
      </c>
      <c r="AZ7" s="33"/>
      <c r="BA7" s="36">
        <f t="shared" si="12"/>
        <v>0</v>
      </c>
      <c r="BB7" s="8"/>
      <c r="BC7" s="32">
        <v>5</v>
      </c>
      <c r="BD7" s="33"/>
      <c r="BE7" s="36">
        <f t="shared" si="13"/>
        <v>0</v>
      </c>
      <c r="BF7" s="8"/>
      <c r="BG7" s="32">
        <v>5</v>
      </c>
      <c r="BH7" s="33"/>
      <c r="BI7" s="36">
        <f t="shared" si="14"/>
        <v>0</v>
      </c>
      <c r="BJ7" s="8"/>
      <c r="BK7" s="32">
        <v>5</v>
      </c>
      <c r="BL7" s="33"/>
      <c r="BM7" s="36">
        <f t="shared" si="15"/>
        <v>0</v>
      </c>
      <c r="BN7" s="8"/>
      <c r="BO7" s="32">
        <v>5</v>
      </c>
      <c r="BP7" s="33"/>
      <c r="BQ7" s="36">
        <f t="shared" si="16"/>
        <v>0</v>
      </c>
      <c r="BR7" s="8"/>
      <c r="BS7" s="32">
        <v>5</v>
      </c>
      <c r="BT7" s="33"/>
      <c r="BU7" s="36">
        <f t="shared" si="17"/>
        <v>0</v>
      </c>
      <c r="BV7" s="8"/>
      <c r="BW7" s="32">
        <v>5</v>
      </c>
      <c r="BX7" s="33"/>
      <c r="BY7" s="36">
        <f t="shared" si="18"/>
        <v>0</v>
      </c>
      <c r="BZ7" s="8"/>
      <c r="CA7" s="32">
        <v>5</v>
      </c>
      <c r="CB7" s="33"/>
      <c r="CC7" s="36">
        <f t="shared" si="19"/>
        <v>0</v>
      </c>
      <c r="CD7" s="8"/>
    </row>
    <row r="8" spans="1:82" ht="15.75" customHeight="1" x14ac:dyDescent="0.25">
      <c r="A8" s="30" t="s">
        <v>46</v>
      </c>
      <c r="B8" s="34">
        <v>0.1</v>
      </c>
      <c r="C8" s="32">
        <v>5</v>
      </c>
      <c r="D8" s="33">
        <v>3</v>
      </c>
      <c r="E8" s="36">
        <f t="shared" si="0"/>
        <v>0.06</v>
      </c>
      <c r="F8" s="8"/>
      <c r="G8" s="32">
        <v>5</v>
      </c>
      <c r="H8" s="33">
        <v>3</v>
      </c>
      <c r="I8" s="36">
        <f t="shared" si="1"/>
        <v>0.06</v>
      </c>
      <c r="J8" s="8"/>
      <c r="K8" s="32">
        <v>5</v>
      </c>
      <c r="L8" s="33">
        <v>3</v>
      </c>
      <c r="M8" s="36">
        <f t="shared" si="2"/>
        <v>0.06</v>
      </c>
      <c r="N8" s="8"/>
      <c r="O8" s="32">
        <v>5</v>
      </c>
      <c r="P8" s="33">
        <v>3</v>
      </c>
      <c r="Q8" s="36">
        <f t="shared" si="3"/>
        <v>0.06</v>
      </c>
      <c r="R8" s="8"/>
      <c r="S8" s="32">
        <v>5</v>
      </c>
      <c r="T8" s="33">
        <v>3</v>
      </c>
      <c r="U8" s="36">
        <f t="shared" si="4"/>
        <v>0.06</v>
      </c>
      <c r="V8" s="8"/>
      <c r="W8" s="32">
        <v>5</v>
      </c>
      <c r="X8" s="33">
        <v>3</v>
      </c>
      <c r="Y8" s="36">
        <f t="shared" si="5"/>
        <v>0.06</v>
      </c>
      <c r="Z8" s="8"/>
      <c r="AA8" s="8"/>
      <c r="AB8" s="33">
        <v>3</v>
      </c>
      <c r="AC8" s="36" t="e">
        <f t="shared" si="6"/>
        <v>#DIV/0!</v>
      </c>
      <c r="AD8" s="8"/>
      <c r="AE8" s="32">
        <v>5</v>
      </c>
      <c r="AF8" s="33">
        <v>3</v>
      </c>
      <c r="AG8" s="36">
        <f t="shared" si="7"/>
        <v>0.06</v>
      </c>
      <c r="AH8" s="8"/>
      <c r="AI8" s="32">
        <v>5</v>
      </c>
      <c r="AJ8" s="33">
        <v>4</v>
      </c>
      <c r="AK8" s="36">
        <f t="shared" si="8"/>
        <v>8.0000000000000016E-2</v>
      </c>
      <c r="AL8" s="8"/>
      <c r="AM8" s="32">
        <v>5</v>
      </c>
      <c r="AN8" s="33">
        <v>3</v>
      </c>
      <c r="AO8" s="36">
        <f t="shared" si="9"/>
        <v>0.06</v>
      </c>
      <c r="AP8" s="8"/>
      <c r="AQ8" s="32">
        <v>5</v>
      </c>
      <c r="AR8" s="33">
        <v>3</v>
      </c>
      <c r="AS8" s="36">
        <f t="shared" si="10"/>
        <v>0.06</v>
      </c>
      <c r="AT8" s="8"/>
      <c r="AU8" s="32">
        <v>5</v>
      </c>
      <c r="AV8" s="33">
        <v>2</v>
      </c>
      <c r="AW8" s="36">
        <f t="shared" si="11"/>
        <v>4.0000000000000008E-2</v>
      </c>
      <c r="AX8" s="8"/>
      <c r="AY8" s="32">
        <v>5</v>
      </c>
      <c r="AZ8" s="33"/>
      <c r="BA8" s="36">
        <f t="shared" si="12"/>
        <v>0</v>
      </c>
      <c r="BB8" s="8"/>
      <c r="BC8" s="32">
        <v>5</v>
      </c>
      <c r="BD8" s="33"/>
      <c r="BE8" s="36">
        <f t="shared" si="13"/>
        <v>0</v>
      </c>
      <c r="BF8" s="8"/>
      <c r="BG8" s="32">
        <v>5</v>
      </c>
      <c r="BH8" s="33"/>
      <c r="BI8" s="36">
        <f t="shared" si="14"/>
        <v>0</v>
      </c>
      <c r="BJ8" s="8"/>
      <c r="BK8" s="32">
        <v>5</v>
      </c>
      <c r="BL8" s="33"/>
      <c r="BM8" s="36">
        <f t="shared" si="15"/>
        <v>0</v>
      </c>
      <c r="BN8" s="8"/>
      <c r="BO8" s="32">
        <v>5</v>
      </c>
      <c r="BP8" s="33"/>
      <c r="BQ8" s="36">
        <f t="shared" si="16"/>
        <v>0</v>
      </c>
      <c r="BR8" s="8"/>
      <c r="BS8" s="32">
        <v>5</v>
      </c>
      <c r="BT8" s="33"/>
      <c r="BU8" s="36">
        <f t="shared" si="17"/>
        <v>0</v>
      </c>
      <c r="BV8" s="8"/>
      <c r="BW8" s="32">
        <v>5</v>
      </c>
      <c r="BX8" s="33"/>
      <c r="BY8" s="36">
        <f t="shared" si="18"/>
        <v>0</v>
      </c>
      <c r="BZ8" s="8"/>
      <c r="CA8" s="32">
        <v>5</v>
      </c>
      <c r="CB8" s="33"/>
      <c r="CC8" s="36">
        <f t="shared" si="19"/>
        <v>0</v>
      </c>
      <c r="CD8" s="8"/>
    </row>
    <row r="9" spans="1:82" ht="15.75" customHeight="1" x14ac:dyDescent="0.25">
      <c r="A9" s="30" t="s">
        <v>26</v>
      </c>
      <c r="B9" s="34">
        <v>0.15</v>
      </c>
      <c r="C9" s="32">
        <v>5</v>
      </c>
      <c r="D9" s="33">
        <v>3</v>
      </c>
      <c r="E9" s="36">
        <f t="shared" si="0"/>
        <v>0.09</v>
      </c>
      <c r="F9" s="8"/>
      <c r="G9" s="32">
        <v>5</v>
      </c>
      <c r="H9" s="33">
        <v>3</v>
      </c>
      <c r="I9" s="36">
        <f t="shared" si="1"/>
        <v>0.09</v>
      </c>
      <c r="J9" s="8"/>
      <c r="K9" s="32">
        <v>5</v>
      </c>
      <c r="L9" s="33">
        <v>3</v>
      </c>
      <c r="M9" s="36">
        <f t="shared" si="2"/>
        <v>0.09</v>
      </c>
      <c r="N9" s="8"/>
      <c r="O9" s="32">
        <v>5</v>
      </c>
      <c r="P9" s="33">
        <v>4</v>
      </c>
      <c r="Q9" s="36">
        <f t="shared" si="3"/>
        <v>0.12</v>
      </c>
      <c r="R9" s="8"/>
      <c r="S9" s="32">
        <v>5</v>
      </c>
      <c r="T9" s="33">
        <v>4</v>
      </c>
      <c r="U9" s="36">
        <f t="shared" si="4"/>
        <v>0.12</v>
      </c>
      <c r="V9" s="8"/>
      <c r="W9" s="32">
        <v>5</v>
      </c>
      <c r="X9" s="33">
        <v>4</v>
      </c>
      <c r="Y9" s="36">
        <f t="shared" si="5"/>
        <v>0.12</v>
      </c>
      <c r="Z9" s="8"/>
      <c r="AA9" s="8"/>
      <c r="AB9" s="33">
        <v>5</v>
      </c>
      <c r="AC9" s="36" t="e">
        <f t="shared" si="6"/>
        <v>#DIV/0!</v>
      </c>
      <c r="AD9" s="8"/>
      <c r="AE9" s="32">
        <v>5</v>
      </c>
      <c r="AF9" s="33">
        <v>5</v>
      </c>
      <c r="AG9" s="36">
        <f t="shared" si="7"/>
        <v>0.15</v>
      </c>
      <c r="AH9" s="8"/>
      <c r="AI9" s="32">
        <v>5</v>
      </c>
      <c r="AJ9" s="33">
        <v>4</v>
      </c>
      <c r="AK9" s="36">
        <f t="shared" si="8"/>
        <v>0.12</v>
      </c>
      <c r="AL9" s="8"/>
      <c r="AM9" s="32">
        <v>5</v>
      </c>
      <c r="AN9" s="33">
        <v>3</v>
      </c>
      <c r="AO9" s="36">
        <f t="shared" si="9"/>
        <v>0.09</v>
      </c>
      <c r="AP9" s="8"/>
      <c r="AQ9" s="32">
        <v>5</v>
      </c>
      <c r="AR9" s="33">
        <v>4</v>
      </c>
      <c r="AS9" s="36">
        <f t="shared" si="10"/>
        <v>0.12</v>
      </c>
      <c r="AT9" s="8"/>
      <c r="AU9" s="32">
        <v>5</v>
      </c>
      <c r="AV9" s="33">
        <v>5</v>
      </c>
      <c r="AW9" s="36">
        <f t="shared" si="11"/>
        <v>0.15</v>
      </c>
      <c r="AX9" s="8"/>
      <c r="AY9" s="32">
        <v>5</v>
      </c>
      <c r="AZ9" s="33"/>
      <c r="BA9" s="36">
        <f t="shared" si="12"/>
        <v>0</v>
      </c>
      <c r="BB9" s="8"/>
      <c r="BC9" s="32">
        <v>5</v>
      </c>
      <c r="BD9" s="33"/>
      <c r="BE9" s="36">
        <f t="shared" si="13"/>
        <v>0</v>
      </c>
      <c r="BF9" s="8"/>
      <c r="BG9" s="32">
        <v>5</v>
      </c>
      <c r="BH9" s="33"/>
      <c r="BI9" s="36">
        <f t="shared" si="14"/>
        <v>0</v>
      </c>
      <c r="BJ9" s="8"/>
      <c r="BK9" s="32">
        <v>5</v>
      </c>
      <c r="BL9" s="33"/>
      <c r="BM9" s="36">
        <f t="shared" si="15"/>
        <v>0</v>
      </c>
      <c r="BN9" s="8"/>
      <c r="BO9" s="32">
        <v>5</v>
      </c>
      <c r="BP9" s="33"/>
      <c r="BQ9" s="36">
        <f t="shared" si="16"/>
        <v>0</v>
      </c>
      <c r="BR9" s="8"/>
      <c r="BS9" s="32">
        <v>5</v>
      </c>
      <c r="BT9" s="33"/>
      <c r="BU9" s="36">
        <f t="shared" si="17"/>
        <v>0</v>
      </c>
      <c r="BV9" s="8"/>
      <c r="BW9" s="32">
        <v>5</v>
      </c>
      <c r="BX9" s="33"/>
      <c r="BY9" s="36">
        <f t="shared" si="18"/>
        <v>0</v>
      </c>
      <c r="BZ9" s="8"/>
      <c r="CA9" s="32">
        <v>5</v>
      </c>
      <c r="CB9" s="33"/>
      <c r="CC9" s="36">
        <f t="shared" si="19"/>
        <v>0</v>
      </c>
      <c r="CD9" s="8"/>
    </row>
    <row r="10" spans="1:82" ht="15.75" customHeight="1" x14ac:dyDescent="0.25">
      <c r="A10" s="47" t="s">
        <v>25</v>
      </c>
      <c r="B10" s="23">
        <f>SUM(B11:B14)</f>
        <v>0.45</v>
      </c>
      <c r="C10" s="48"/>
      <c r="D10" s="8"/>
      <c r="E10" s="123"/>
      <c r="F10" s="48"/>
      <c r="G10" s="48"/>
      <c r="H10" s="8"/>
      <c r="I10" s="49"/>
      <c r="J10" s="48"/>
      <c r="K10" s="48"/>
      <c r="L10" s="8"/>
      <c r="M10" s="49"/>
      <c r="N10" s="48"/>
      <c r="O10" s="48"/>
      <c r="P10" s="8"/>
      <c r="Q10" s="49"/>
      <c r="R10" s="48"/>
      <c r="S10" s="48"/>
      <c r="T10" s="8"/>
      <c r="U10" s="49"/>
      <c r="V10" s="48"/>
      <c r="W10" s="48"/>
      <c r="X10" s="8"/>
      <c r="Y10" s="49"/>
      <c r="Z10" s="48"/>
      <c r="AA10" s="48"/>
      <c r="AB10" s="8"/>
      <c r="AC10" s="49"/>
      <c r="AD10" s="48"/>
      <c r="AE10" s="48"/>
      <c r="AF10" s="8"/>
      <c r="AG10" s="49"/>
      <c r="AH10" s="48"/>
      <c r="AI10" s="48"/>
      <c r="AJ10" s="8"/>
      <c r="AK10" s="49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8"/>
      <c r="AW10" s="49"/>
      <c r="AX10" s="48"/>
      <c r="AY10" s="48"/>
      <c r="AZ10" s="8"/>
      <c r="BA10" s="49"/>
      <c r="BB10" s="48"/>
      <c r="BC10" s="48"/>
      <c r="BD10" s="8"/>
      <c r="BE10" s="49"/>
      <c r="BF10" s="48"/>
      <c r="BG10" s="48"/>
      <c r="BH10" s="8"/>
      <c r="BI10" s="49"/>
      <c r="BJ10" s="48"/>
      <c r="BK10" s="48"/>
      <c r="BL10" s="8"/>
      <c r="BM10" s="49"/>
      <c r="BN10" s="48"/>
      <c r="BO10" s="48"/>
      <c r="BP10" s="8"/>
      <c r="BQ10" s="49"/>
      <c r="BR10" s="48"/>
      <c r="BS10" s="48"/>
      <c r="BT10" s="8"/>
      <c r="BU10" s="49"/>
      <c r="BV10" s="48"/>
      <c r="BW10" s="48"/>
      <c r="BX10" s="8"/>
      <c r="BY10" s="49"/>
      <c r="BZ10" s="48"/>
      <c r="CA10" s="48"/>
      <c r="CB10" s="8"/>
      <c r="CC10" s="49"/>
      <c r="CD10" s="48"/>
    </row>
    <row r="11" spans="1:82" ht="15.75" customHeight="1" x14ac:dyDescent="0.25">
      <c r="A11" s="30" t="s">
        <v>28</v>
      </c>
      <c r="B11" s="31">
        <v>0.1</v>
      </c>
      <c r="C11" s="33">
        <v>22</v>
      </c>
      <c r="D11" s="33">
        <v>22</v>
      </c>
      <c r="E11" s="36">
        <f t="shared" ref="E11:E15" si="20">(D11/C11)*B11</f>
        <v>0.1</v>
      </c>
      <c r="F11" s="54">
        <f t="shared" ref="F11:F15" si="21">E11/50%</f>
        <v>0.2</v>
      </c>
      <c r="G11" s="33">
        <v>22</v>
      </c>
      <c r="H11" s="33">
        <v>22</v>
      </c>
      <c r="I11" s="36">
        <f t="shared" ref="I11:I15" si="22">(H11/G11)*B11</f>
        <v>0.1</v>
      </c>
      <c r="J11" s="54">
        <f t="shared" ref="J11:J15" si="23">I11/50%</f>
        <v>0.2</v>
      </c>
      <c r="K11" s="33">
        <v>22</v>
      </c>
      <c r="L11" s="33">
        <v>22</v>
      </c>
      <c r="M11" s="36">
        <f t="shared" ref="M11:M15" si="24">(L11/K11)*B11</f>
        <v>0.1</v>
      </c>
      <c r="N11" s="54">
        <f t="shared" ref="N11:N15" si="25">M11/50%</f>
        <v>0.2</v>
      </c>
      <c r="O11" s="33">
        <v>22</v>
      </c>
      <c r="P11" s="33">
        <v>22</v>
      </c>
      <c r="Q11" s="36">
        <f t="shared" ref="Q11:Q15" si="26">(P11/O11)*B11</f>
        <v>0.1</v>
      </c>
      <c r="R11" s="54">
        <f t="shared" ref="R11:R15" si="27">Q11/50%</f>
        <v>0.2</v>
      </c>
      <c r="S11" s="33">
        <v>22</v>
      </c>
      <c r="T11" s="33">
        <v>22</v>
      </c>
      <c r="U11" s="36">
        <f t="shared" ref="U11:U15" si="28">(T11/S11)*B11</f>
        <v>0.1</v>
      </c>
      <c r="V11" s="54">
        <f t="shared" ref="V11:V15" si="29">U11/50%</f>
        <v>0.2</v>
      </c>
      <c r="W11" s="33">
        <v>22</v>
      </c>
      <c r="X11" s="33">
        <v>22</v>
      </c>
      <c r="Y11" s="36">
        <f t="shared" ref="Y11:Y15" si="30">(X11/W11)*B11</f>
        <v>0.1</v>
      </c>
      <c r="Z11" s="54">
        <f t="shared" ref="Z11:Z15" si="31">Y11/50%</f>
        <v>0.2</v>
      </c>
      <c r="AA11" s="33">
        <v>22</v>
      </c>
      <c r="AB11" s="33">
        <v>22</v>
      </c>
      <c r="AC11" s="36">
        <f t="shared" ref="AC11:AC14" si="32">(AB11/AA11)*B11</f>
        <v>0.1</v>
      </c>
      <c r="AD11" s="54">
        <f t="shared" ref="AD11:AD14" si="33">AC11/50%</f>
        <v>0.2</v>
      </c>
      <c r="AE11" s="33">
        <v>22</v>
      </c>
      <c r="AF11" s="33">
        <v>22</v>
      </c>
      <c r="AG11" s="36">
        <f t="shared" ref="AG11:AG14" si="34">(AF11/AE11)*B11</f>
        <v>0.1</v>
      </c>
      <c r="AH11" s="54">
        <f t="shared" ref="AH11:AH14" si="35">AG11/50%</f>
        <v>0.2</v>
      </c>
      <c r="AI11" s="33">
        <v>22</v>
      </c>
      <c r="AJ11" s="33">
        <v>22</v>
      </c>
      <c r="AK11" s="36">
        <f t="shared" ref="AK11:AK15" si="36">(AJ11/AI11)*B11</f>
        <v>0.1</v>
      </c>
      <c r="AL11" s="54">
        <f t="shared" ref="AL11:AL15" si="37">AK11/50%</f>
        <v>0.2</v>
      </c>
      <c r="AM11" s="33">
        <v>22</v>
      </c>
      <c r="AN11" s="33">
        <v>19</v>
      </c>
      <c r="AO11" s="36">
        <f t="shared" ref="AO11:AO15" si="38">(AN11/AM11)*B11</f>
        <v>8.6363636363636365E-2</v>
      </c>
      <c r="AP11" s="54">
        <f t="shared" ref="AP11:AP15" si="39">AO11/50%</f>
        <v>0.17272727272727273</v>
      </c>
      <c r="AQ11" s="33">
        <v>22</v>
      </c>
      <c r="AR11" s="33">
        <v>22</v>
      </c>
      <c r="AS11" s="36">
        <f t="shared" ref="AS11:AS15" si="40">(AR11/AQ11)*B11</f>
        <v>0.1</v>
      </c>
      <c r="AT11" s="54">
        <f t="shared" ref="AT11:AT15" si="41">AS11/50%</f>
        <v>0.2</v>
      </c>
      <c r="AU11" s="33">
        <v>22</v>
      </c>
      <c r="AV11" s="33">
        <v>22</v>
      </c>
      <c r="AW11" s="36">
        <f t="shared" ref="AW11:AW15" si="42">(AV11/AU11)*B11</f>
        <v>0.1</v>
      </c>
      <c r="AX11" s="54">
        <f t="shared" ref="AX11:AX15" si="43">AW11/50%</f>
        <v>0.2</v>
      </c>
      <c r="AY11" s="33">
        <v>22</v>
      </c>
      <c r="AZ11" s="33"/>
      <c r="BA11" s="36">
        <f t="shared" ref="BA11:BA15" si="44">(AZ11/AY11)*B11</f>
        <v>0</v>
      </c>
      <c r="BB11" s="54">
        <f t="shared" ref="BB11:BB15" si="45">BA11/50%</f>
        <v>0</v>
      </c>
      <c r="BC11" s="33">
        <v>22</v>
      </c>
      <c r="BD11" s="33"/>
      <c r="BE11" s="36">
        <f t="shared" ref="BE11:BE15" si="46">(BD11/BC11)*B11</f>
        <v>0</v>
      </c>
      <c r="BF11" s="54">
        <f t="shared" ref="BF11:BF15" si="47">BE11/50%</f>
        <v>0</v>
      </c>
      <c r="BG11" s="33">
        <v>22</v>
      </c>
      <c r="BH11" s="33"/>
      <c r="BI11" s="36">
        <f t="shared" ref="BI11:BI15" si="48">(BH11/BG11)*B11</f>
        <v>0</v>
      </c>
      <c r="BJ11" s="54">
        <f t="shared" ref="BJ11:BJ15" si="49">BI11/50%</f>
        <v>0</v>
      </c>
      <c r="BK11" s="33">
        <v>22</v>
      </c>
      <c r="BL11" s="33"/>
      <c r="BM11" s="36">
        <f t="shared" ref="BM11:BM15" si="50">(BL11/BK11)*B11</f>
        <v>0</v>
      </c>
      <c r="BN11" s="54">
        <f t="shared" ref="BN11:BN15" si="51">BM11/50%</f>
        <v>0</v>
      </c>
      <c r="BO11" s="33">
        <v>22</v>
      </c>
      <c r="BP11" s="33"/>
      <c r="BQ11" s="36">
        <f t="shared" ref="BQ11:BQ15" si="52">(BP11/BO11)*B11</f>
        <v>0</v>
      </c>
      <c r="BR11" s="54">
        <f t="shared" ref="BR11:BR15" si="53">BQ11/50%</f>
        <v>0</v>
      </c>
      <c r="BS11" s="33">
        <v>22</v>
      </c>
      <c r="BT11" s="33"/>
      <c r="BU11" s="36">
        <f t="shared" ref="BU11:BU15" si="54">(BT11/BS11)*B11</f>
        <v>0</v>
      </c>
      <c r="BV11" s="54">
        <f t="shared" ref="BV11:BV15" si="55">BU11/50%</f>
        <v>0</v>
      </c>
      <c r="BW11" s="33">
        <v>22</v>
      </c>
      <c r="BX11" s="33"/>
      <c r="BY11" s="36">
        <f t="shared" ref="BY11:BY15" si="56">(BX11/BW11)*J11</f>
        <v>0</v>
      </c>
      <c r="BZ11" s="54">
        <f t="shared" ref="BZ11:BZ15" si="57">BY11/50%</f>
        <v>0</v>
      </c>
      <c r="CA11" s="33">
        <v>22</v>
      </c>
      <c r="CB11" s="33"/>
      <c r="CC11" s="36">
        <f t="shared" ref="CC11:CC15" si="58">(CB11/CA11)*N11</f>
        <v>0</v>
      </c>
      <c r="CD11" s="54">
        <f t="shared" ref="CD11:CD15" si="59">CC11/50%</f>
        <v>0</v>
      </c>
    </row>
    <row r="12" spans="1:82" ht="15.75" customHeight="1" x14ac:dyDescent="0.25">
      <c r="A12" s="30" t="s">
        <v>29</v>
      </c>
      <c r="B12" s="31">
        <v>0.15</v>
      </c>
      <c r="C12" s="31">
        <v>0.9</v>
      </c>
      <c r="D12" s="31">
        <v>0.9</v>
      </c>
      <c r="E12" s="36">
        <f t="shared" si="20"/>
        <v>0.15</v>
      </c>
      <c r="F12" s="71">
        <f t="shared" si="21"/>
        <v>0.3</v>
      </c>
      <c r="G12" s="31">
        <v>0.9</v>
      </c>
      <c r="H12" s="31">
        <v>0.9</v>
      </c>
      <c r="I12" s="36">
        <f t="shared" si="22"/>
        <v>0.15</v>
      </c>
      <c r="J12" s="71">
        <f t="shared" si="23"/>
        <v>0.3</v>
      </c>
      <c r="K12" s="31">
        <v>0.9</v>
      </c>
      <c r="L12" s="31">
        <v>0.9</v>
      </c>
      <c r="M12" s="36">
        <f t="shared" si="24"/>
        <v>0.15</v>
      </c>
      <c r="N12" s="71">
        <f t="shared" si="25"/>
        <v>0.3</v>
      </c>
      <c r="O12" s="31">
        <v>0.9</v>
      </c>
      <c r="P12" s="31">
        <v>0.9</v>
      </c>
      <c r="Q12" s="36">
        <f t="shared" si="26"/>
        <v>0.15</v>
      </c>
      <c r="R12" s="71">
        <f t="shared" si="27"/>
        <v>0.3</v>
      </c>
      <c r="S12" s="31">
        <v>0.9</v>
      </c>
      <c r="T12" s="31">
        <v>0.9</v>
      </c>
      <c r="U12" s="36">
        <f t="shared" si="28"/>
        <v>0.15</v>
      </c>
      <c r="V12" s="71">
        <f t="shared" si="29"/>
        <v>0.3</v>
      </c>
      <c r="W12" s="31">
        <v>0.9</v>
      </c>
      <c r="X12" s="31">
        <v>0.9</v>
      </c>
      <c r="Y12" s="36">
        <f t="shared" si="30"/>
        <v>0.15</v>
      </c>
      <c r="Z12" s="71">
        <f t="shared" si="31"/>
        <v>0.3</v>
      </c>
      <c r="AA12" s="31">
        <v>0.9</v>
      </c>
      <c r="AB12" s="31">
        <v>0.9</v>
      </c>
      <c r="AC12" s="36">
        <f t="shared" si="32"/>
        <v>0.15</v>
      </c>
      <c r="AD12" s="71">
        <f t="shared" si="33"/>
        <v>0.3</v>
      </c>
      <c r="AE12" s="31">
        <v>0.9</v>
      </c>
      <c r="AF12" s="31">
        <v>0.9</v>
      </c>
      <c r="AG12" s="36">
        <f t="shared" si="34"/>
        <v>0.15</v>
      </c>
      <c r="AH12" s="71">
        <f t="shared" si="35"/>
        <v>0.3</v>
      </c>
      <c r="AI12" s="31">
        <v>0.9</v>
      </c>
      <c r="AJ12" s="31">
        <v>0.9</v>
      </c>
      <c r="AK12" s="36">
        <f t="shared" si="36"/>
        <v>0.15</v>
      </c>
      <c r="AL12" s="71">
        <f t="shared" si="37"/>
        <v>0.3</v>
      </c>
      <c r="AM12" s="31">
        <v>0.9</v>
      </c>
      <c r="AN12" s="31">
        <v>0.5</v>
      </c>
      <c r="AO12" s="36">
        <f t="shared" si="38"/>
        <v>8.3333333333333329E-2</v>
      </c>
      <c r="AP12" s="71">
        <f t="shared" si="39"/>
        <v>0.16666666666666666</v>
      </c>
      <c r="AQ12" s="31">
        <v>0.9</v>
      </c>
      <c r="AR12" s="31">
        <v>0.9</v>
      </c>
      <c r="AS12" s="36">
        <f t="shared" si="40"/>
        <v>0.15</v>
      </c>
      <c r="AT12" s="71">
        <f t="shared" si="41"/>
        <v>0.3</v>
      </c>
      <c r="AU12" s="31">
        <v>0.9</v>
      </c>
      <c r="AV12" s="31">
        <v>0.9</v>
      </c>
      <c r="AW12" s="36">
        <f t="shared" si="42"/>
        <v>0.15</v>
      </c>
      <c r="AX12" s="71">
        <f t="shared" si="43"/>
        <v>0.3</v>
      </c>
      <c r="AY12" s="31">
        <v>0.9</v>
      </c>
      <c r="AZ12" s="31"/>
      <c r="BA12" s="36">
        <f t="shared" si="44"/>
        <v>0</v>
      </c>
      <c r="BB12" s="71">
        <f t="shared" si="45"/>
        <v>0</v>
      </c>
      <c r="BC12" s="31">
        <v>0.9</v>
      </c>
      <c r="BD12" s="31"/>
      <c r="BE12" s="36">
        <f t="shared" si="46"/>
        <v>0</v>
      </c>
      <c r="BF12" s="71">
        <f t="shared" si="47"/>
        <v>0</v>
      </c>
      <c r="BG12" s="31">
        <v>0.9</v>
      </c>
      <c r="BH12" s="31"/>
      <c r="BI12" s="36">
        <f t="shared" si="48"/>
        <v>0</v>
      </c>
      <c r="BJ12" s="71">
        <f t="shared" si="49"/>
        <v>0</v>
      </c>
      <c r="BK12" s="31">
        <v>0.9</v>
      </c>
      <c r="BL12" s="31"/>
      <c r="BM12" s="36">
        <f t="shared" si="50"/>
        <v>0</v>
      </c>
      <c r="BN12" s="71">
        <f t="shared" si="51"/>
        <v>0</v>
      </c>
      <c r="BO12" s="31">
        <v>0.9</v>
      </c>
      <c r="BP12" s="31"/>
      <c r="BQ12" s="36">
        <f t="shared" si="52"/>
        <v>0</v>
      </c>
      <c r="BR12" s="71">
        <f t="shared" si="53"/>
        <v>0</v>
      </c>
      <c r="BS12" s="31">
        <v>0.9</v>
      </c>
      <c r="BT12" s="31"/>
      <c r="BU12" s="36">
        <f t="shared" si="54"/>
        <v>0</v>
      </c>
      <c r="BV12" s="71">
        <f t="shared" si="55"/>
        <v>0</v>
      </c>
      <c r="BW12" s="31">
        <v>0.9</v>
      </c>
      <c r="BX12" s="31"/>
      <c r="BY12" s="36">
        <f t="shared" si="56"/>
        <v>0</v>
      </c>
      <c r="BZ12" s="71">
        <f t="shared" si="57"/>
        <v>0</v>
      </c>
      <c r="CA12" s="31">
        <v>0.9</v>
      </c>
      <c r="CB12" s="31"/>
      <c r="CC12" s="36">
        <f t="shared" si="58"/>
        <v>0</v>
      </c>
      <c r="CD12" s="71">
        <f t="shared" si="59"/>
        <v>0</v>
      </c>
    </row>
    <row r="13" spans="1:82" ht="15.75" customHeight="1" x14ac:dyDescent="0.25">
      <c r="A13" s="30" t="s">
        <v>31</v>
      </c>
      <c r="B13" s="31">
        <v>0.15</v>
      </c>
      <c r="C13" s="31">
        <v>0.9</v>
      </c>
      <c r="D13" s="31">
        <v>0.9</v>
      </c>
      <c r="E13" s="36">
        <f t="shared" si="20"/>
        <v>0.15</v>
      </c>
      <c r="F13" s="71">
        <f t="shared" si="21"/>
        <v>0.3</v>
      </c>
      <c r="G13" s="31">
        <v>0.9</v>
      </c>
      <c r="H13" s="31">
        <v>0.9</v>
      </c>
      <c r="I13" s="36">
        <f t="shared" si="22"/>
        <v>0.15</v>
      </c>
      <c r="J13" s="71">
        <f t="shared" si="23"/>
        <v>0.3</v>
      </c>
      <c r="K13" s="31">
        <v>0.9</v>
      </c>
      <c r="L13" s="31">
        <v>0.9</v>
      </c>
      <c r="M13" s="36">
        <f t="shared" si="24"/>
        <v>0.15</v>
      </c>
      <c r="N13" s="71">
        <f t="shared" si="25"/>
        <v>0.3</v>
      </c>
      <c r="O13" s="31">
        <v>0.9</v>
      </c>
      <c r="P13" s="31">
        <v>0.9</v>
      </c>
      <c r="Q13" s="36">
        <f t="shared" si="26"/>
        <v>0.15</v>
      </c>
      <c r="R13" s="71">
        <f t="shared" si="27"/>
        <v>0.3</v>
      </c>
      <c r="S13" s="31">
        <v>0.95</v>
      </c>
      <c r="T13" s="31">
        <v>0.95</v>
      </c>
      <c r="U13" s="36">
        <f t="shared" si="28"/>
        <v>0.15</v>
      </c>
      <c r="V13" s="71">
        <f t="shared" si="29"/>
        <v>0.3</v>
      </c>
      <c r="W13" s="31">
        <v>0.95</v>
      </c>
      <c r="X13" s="31">
        <v>0.95</v>
      </c>
      <c r="Y13" s="36">
        <f t="shared" si="30"/>
        <v>0.15</v>
      </c>
      <c r="Z13" s="71">
        <f t="shared" si="31"/>
        <v>0.3</v>
      </c>
      <c r="AA13" s="31">
        <v>0.95</v>
      </c>
      <c r="AB13" s="31">
        <v>0.95</v>
      </c>
      <c r="AC13" s="36">
        <f t="shared" si="32"/>
        <v>0.15</v>
      </c>
      <c r="AD13" s="71">
        <f t="shared" si="33"/>
        <v>0.3</v>
      </c>
      <c r="AE13" s="31">
        <v>0.95</v>
      </c>
      <c r="AF13" s="31">
        <v>0.95</v>
      </c>
      <c r="AG13" s="36">
        <f t="shared" si="34"/>
        <v>0.15</v>
      </c>
      <c r="AH13" s="71">
        <f t="shared" si="35"/>
        <v>0.3</v>
      </c>
      <c r="AI13" s="31">
        <v>0.95</v>
      </c>
      <c r="AJ13" s="31">
        <v>0.95</v>
      </c>
      <c r="AK13" s="36">
        <f t="shared" si="36"/>
        <v>0.15</v>
      </c>
      <c r="AL13" s="71">
        <f t="shared" si="37"/>
        <v>0.3</v>
      </c>
      <c r="AM13" s="31">
        <v>0.95</v>
      </c>
      <c r="AN13" s="31">
        <v>0.8</v>
      </c>
      <c r="AO13" s="36">
        <f t="shared" si="38"/>
        <v>0.12631578947368421</v>
      </c>
      <c r="AP13" s="71">
        <f t="shared" si="39"/>
        <v>0.25263157894736843</v>
      </c>
      <c r="AQ13" s="31">
        <v>0.95</v>
      </c>
      <c r="AR13" s="31">
        <v>0.95</v>
      </c>
      <c r="AS13" s="36">
        <f t="shared" si="40"/>
        <v>0.15</v>
      </c>
      <c r="AT13" s="71">
        <f t="shared" si="41"/>
        <v>0.3</v>
      </c>
      <c r="AU13" s="31">
        <v>0.95</v>
      </c>
      <c r="AV13" s="31">
        <v>0.95</v>
      </c>
      <c r="AW13" s="36">
        <f t="shared" si="42"/>
        <v>0.15</v>
      </c>
      <c r="AX13" s="71">
        <f t="shared" si="43"/>
        <v>0.3</v>
      </c>
      <c r="AY13" s="31">
        <v>0.95</v>
      </c>
      <c r="AZ13" s="31"/>
      <c r="BA13" s="36">
        <f t="shared" si="44"/>
        <v>0</v>
      </c>
      <c r="BB13" s="71">
        <f t="shared" si="45"/>
        <v>0</v>
      </c>
      <c r="BC13" s="31">
        <v>0.95</v>
      </c>
      <c r="BD13" s="31"/>
      <c r="BE13" s="36">
        <f t="shared" si="46"/>
        <v>0</v>
      </c>
      <c r="BF13" s="71">
        <f t="shared" si="47"/>
        <v>0</v>
      </c>
      <c r="BG13" s="31">
        <v>0.95</v>
      </c>
      <c r="BH13" s="31"/>
      <c r="BI13" s="36">
        <f t="shared" si="48"/>
        <v>0</v>
      </c>
      <c r="BJ13" s="71">
        <f t="shared" si="49"/>
        <v>0</v>
      </c>
      <c r="BK13" s="31">
        <v>0.95</v>
      </c>
      <c r="BL13" s="31"/>
      <c r="BM13" s="36">
        <f t="shared" si="50"/>
        <v>0</v>
      </c>
      <c r="BN13" s="71">
        <f t="shared" si="51"/>
        <v>0</v>
      </c>
      <c r="BO13" s="31">
        <v>0.95</v>
      </c>
      <c r="BP13" s="31"/>
      <c r="BQ13" s="36">
        <f t="shared" si="52"/>
        <v>0</v>
      </c>
      <c r="BR13" s="71">
        <f t="shared" si="53"/>
        <v>0</v>
      </c>
      <c r="BS13" s="31">
        <v>0.95</v>
      </c>
      <c r="BT13" s="31"/>
      <c r="BU13" s="36">
        <f t="shared" si="54"/>
        <v>0</v>
      </c>
      <c r="BV13" s="71">
        <f t="shared" si="55"/>
        <v>0</v>
      </c>
      <c r="BW13" s="31">
        <v>0.95</v>
      </c>
      <c r="BX13" s="31"/>
      <c r="BY13" s="36">
        <f t="shared" si="56"/>
        <v>0</v>
      </c>
      <c r="BZ13" s="71">
        <f t="shared" si="57"/>
        <v>0</v>
      </c>
      <c r="CA13" s="31">
        <v>0.95</v>
      </c>
      <c r="CB13" s="31"/>
      <c r="CC13" s="36">
        <f t="shared" si="58"/>
        <v>0</v>
      </c>
      <c r="CD13" s="71">
        <f t="shared" si="59"/>
        <v>0</v>
      </c>
    </row>
    <row r="14" spans="1:82" ht="15.75" customHeight="1" x14ac:dyDescent="0.25">
      <c r="A14" s="30" t="s">
        <v>32</v>
      </c>
      <c r="B14" s="31">
        <v>0.05</v>
      </c>
      <c r="C14" s="31">
        <v>0.95</v>
      </c>
      <c r="D14" s="31">
        <v>0.95</v>
      </c>
      <c r="E14" s="36">
        <f t="shared" si="20"/>
        <v>0.05</v>
      </c>
      <c r="F14" s="71">
        <f t="shared" si="21"/>
        <v>0.1</v>
      </c>
      <c r="G14" s="31">
        <v>0.95</v>
      </c>
      <c r="H14" s="31">
        <v>0.95</v>
      </c>
      <c r="I14" s="36">
        <f t="shared" si="22"/>
        <v>0.05</v>
      </c>
      <c r="J14" s="71">
        <f t="shared" si="23"/>
        <v>0.1</v>
      </c>
      <c r="K14" s="31">
        <v>0.95</v>
      </c>
      <c r="L14" s="31">
        <v>0.95</v>
      </c>
      <c r="M14" s="36">
        <f t="shared" si="24"/>
        <v>0.05</v>
      </c>
      <c r="N14" s="71">
        <f t="shared" si="25"/>
        <v>0.1</v>
      </c>
      <c r="O14" s="31">
        <v>0.95</v>
      </c>
      <c r="P14" s="31">
        <v>0.95</v>
      </c>
      <c r="Q14" s="36">
        <f t="shared" si="26"/>
        <v>0.05</v>
      </c>
      <c r="R14" s="71">
        <f t="shared" si="27"/>
        <v>0.1</v>
      </c>
      <c r="S14" s="31">
        <v>1</v>
      </c>
      <c r="T14" s="31">
        <v>1</v>
      </c>
      <c r="U14" s="36">
        <f t="shared" si="28"/>
        <v>0.05</v>
      </c>
      <c r="V14" s="71">
        <f t="shared" si="29"/>
        <v>0.1</v>
      </c>
      <c r="W14" s="31">
        <v>1</v>
      </c>
      <c r="X14" s="31">
        <v>1</v>
      </c>
      <c r="Y14" s="36">
        <f t="shared" si="30"/>
        <v>0.05</v>
      </c>
      <c r="Z14" s="71">
        <f t="shared" si="31"/>
        <v>0.1</v>
      </c>
      <c r="AA14" s="31">
        <v>1</v>
      </c>
      <c r="AB14" s="31">
        <v>1</v>
      </c>
      <c r="AC14" s="36">
        <f t="shared" si="32"/>
        <v>0.05</v>
      </c>
      <c r="AD14" s="71">
        <f t="shared" si="33"/>
        <v>0.1</v>
      </c>
      <c r="AE14" s="31">
        <v>1</v>
      </c>
      <c r="AF14" s="31">
        <v>1</v>
      </c>
      <c r="AG14" s="36">
        <f t="shared" si="34"/>
        <v>0.05</v>
      </c>
      <c r="AH14" s="71">
        <f t="shared" si="35"/>
        <v>0.1</v>
      </c>
      <c r="AI14" s="31">
        <v>1</v>
      </c>
      <c r="AJ14" s="31">
        <v>1</v>
      </c>
      <c r="AK14" s="36">
        <f t="shared" si="36"/>
        <v>0.05</v>
      </c>
      <c r="AL14" s="71">
        <f t="shared" si="37"/>
        <v>0.1</v>
      </c>
      <c r="AM14" s="31">
        <v>1</v>
      </c>
      <c r="AN14" s="31">
        <v>0.8</v>
      </c>
      <c r="AO14" s="36">
        <f t="shared" si="38"/>
        <v>4.0000000000000008E-2</v>
      </c>
      <c r="AP14" s="71">
        <f t="shared" si="39"/>
        <v>8.0000000000000016E-2</v>
      </c>
      <c r="AQ14" s="31">
        <v>1</v>
      </c>
      <c r="AR14" s="31">
        <v>1</v>
      </c>
      <c r="AS14" s="36">
        <f t="shared" si="40"/>
        <v>0.05</v>
      </c>
      <c r="AT14" s="71">
        <f t="shared" si="41"/>
        <v>0.1</v>
      </c>
      <c r="AU14" s="31">
        <v>1</v>
      </c>
      <c r="AV14" s="31">
        <v>1</v>
      </c>
      <c r="AW14" s="36">
        <f t="shared" si="42"/>
        <v>0.05</v>
      </c>
      <c r="AX14" s="71">
        <f t="shared" si="43"/>
        <v>0.1</v>
      </c>
      <c r="AY14" s="31">
        <v>1</v>
      </c>
      <c r="AZ14" s="31"/>
      <c r="BA14" s="36">
        <f t="shared" si="44"/>
        <v>0</v>
      </c>
      <c r="BB14" s="71">
        <f t="shared" si="45"/>
        <v>0</v>
      </c>
      <c r="BC14" s="31">
        <v>1</v>
      </c>
      <c r="BD14" s="31"/>
      <c r="BE14" s="36">
        <f t="shared" si="46"/>
        <v>0</v>
      </c>
      <c r="BF14" s="71">
        <f t="shared" si="47"/>
        <v>0</v>
      </c>
      <c r="BG14" s="31">
        <v>1</v>
      </c>
      <c r="BH14" s="31"/>
      <c r="BI14" s="36">
        <f t="shared" si="48"/>
        <v>0</v>
      </c>
      <c r="BJ14" s="71">
        <f t="shared" si="49"/>
        <v>0</v>
      </c>
      <c r="BK14" s="31">
        <v>1</v>
      </c>
      <c r="BL14" s="31"/>
      <c r="BM14" s="36">
        <f t="shared" si="50"/>
        <v>0</v>
      </c>
      <c r="BN14" s="71">
        <f t="shared" si="51"/>
        <v>0</v>
      </c>
      <c r="BO14" s="31">
        <v>1</v>
      </c>
      <c r="BP14" s="31"/>
      <c r="BQ14" s="36">
        <f t="shared" si="52"/>
        <v>0</v>
      </c>
      <c r="BR14" s="71">
        <f t="shared" si="53"/>
        <v>0</v>
      </c>
      <c r="BS14" s="31">
        <v>1</v>
      </c>
      <c r="BT14" s="31"/>
      <c r="BU14" s="36">
        <f t="shared" si="54"/>
        <v>0</v>
      </c>
      <c r="BV14" s="71">
        <f t="shared" si="55"/>
        <v>0</v>
      </c>
      <c r="BW14" s="31">
        <v>1</v>
      </c>
      <c r="BX14" s="31"/>
      <c r="BY14" s="36">
        <f t="shared" si="56"/>
        <v>0</v>
      </c>
      <c r="BZ14" s="71">
        <f t="shared" si="57"/>
        <v>0</v>
      </c>
      <c r="CA14" s="31">
        <v>1</v>
      </c>
      <c r="CB14" s="31"/>
      <c r="CC14" s="36">
        <f t="shared" si="58"/>
        <v>0</v>
      </c>
      <c r="CD14" s="71">
        <f t="shared" si="59"/>
        <v>0</v>
      </c>
    </row>
    <row r="15" spans="1:82" ht="15.75" customHeight="1" x14ac:dyDescent="0.25">
      <c r="A15" s="126" t="s">
        <v>47</v>
      </c>
      <c r="B15" s="34">
        <v>0.05</v>
      </c>
      <c r="C15" s="34">
        <v>1</v>
      </c>
      <c r="D15" s="34">
        <v>1</v>
      </c>
      <c r="E15" s="38">
        <f t="shared" si="20"/>
        <v>0.05</v>
      </c>
      <c r="F15" s="59">
        <f t="shared" si="21"/>
        <v>0.1</v>
      </c>
      <c r="G15" s="34">
        <v>1</v>
      </c>
      <c r="H15" s="34">
        <v>1</v>
      </c>
      <c r="I15" s="38">
        <f t="shared" si="22"/>
        <v>0.05</v>
      </c>
      <c r="J15" s="59">
        <f t="shared" si="23"/>
        <v>0.1</v>
      </c>
      <c r="K15" s="34">
        <v>1</v>
      </c>
      <c r="L15" s="34">
        <v>1</v>
      </c>
      <c r="M15" s="38">
        <f t="shared" si="24"/>
        <v>0.05</v>
      </c>
      <c r="N15" s="59">
        <f t="shared" si="25"/>
        <v>0.1</v>
      </c>
      <c r="O15" s="34">
        <v>1</v>
      </c>
      <c r="P15" s="34">
        <v>1</v>
      </c>
      <c r="Q15" s="38">
        <f t="shared" si="26"/>
        <v>0.05</v>
      </c>
      <c r="R15" s="59">
        <f t="shared" si="27"/>
        <v>0.1</v>
      </c>
      <c r="S15" s="34">
        <v>1</v>
      </c>
      <c r="T15" s="34">
        <v>1</v>
      </c>
      <c r="U15" s="38">
        <f t="shared" si="28"/>
        <v>0.05</v>
      </c>
      <c r="V15" s="55">
        <f t="shared" si="29"/>
        <v>0.1</v>
      </c>
      <c r="W15" s="34">
        <v>1</v>
      </c>
      <c r="X15" s="34">
        <v>1</v>
      </c>
      <c r="Y15" s="38">
        <f t="shared" si="30"/>
        <v>0.05</v>
      </c>
      <c r="Z15" s="59">
        <f t="shared" si="31"/>
        <v>0.1</v>
      </c>
      <c r="AA15" s="48"/>
      <c r="AB15" s="48"/>
      <c r="AC15" s="114"/>
      <c r="AD15" s="60"/>
      <c r="AE15" s="48"/>
      <c r="AF15" s="48"/>
      <c r="AG15" s="114"/>
      <c r="AH15" s="60"/>
      <c r="AI15" s="31">
        <v>1</v>
      </c>
      <c r="AJ15" s="31">
        <v>1</v>
      </c>
      <c r="AK15" s="36">
        <f t="shared" si="36"/>
        <v>0.05</v>
      </c>
      <c r="AL15" s="71">
        <f t="shared" si="37"/>
        <v>0.1</v>
      </c>
      <c r="AM15" s="31">
        <v>1</v>
      </c>
      <c r="AN15" s="31">
        <v>0.8</v>
      </c>
      <c r="AO15" s="36">
        <f t="shared" si="38"/>
        <v>4.0000000000000008E-2</v>
      </c>
      <c r="AP15" s="71">
        <f t="shared" si="39"/>
        <v>8.0000000000000016E-2</v>
      </c>
      <c r="AQ15" s="31">
        <v>1</v>
      </c>
      <c r="AR15" s="31">
        <v>1</v>
      </c>
      <c r="AS15" s="36">
        <f t="shared" si="40"/>
        <v>0.05</v>
      </c>
      <c r="AT15" s="71">
        <f t="shared" si="41"/>
        <v>0.1</v>
      </c>
      <c r="AU15" s="31">
        <v>1</v>
      </c>
      <c r="AV15" s="31">
        <v>1</v>
      </c>
      <c r="AW15" s="36">
        <f t="shared" si="42"/>
        <v>0.05</v>
      </c>
      <c r="AX15" s="71">
        <f t="shared" si="43"/>
        <v>0.1</v>
      </c>
      <c r="AY15" s="31">
        <v>1</v>
      </c>
      <c r="AZ15" s="31"/>
      <c r="BA15" s="36">
        <f t="shared" si="44"/>
        <v>0</v>
      </c>
      <c r="BB15" s="71">
        <f t="shared" si="45"/>
        <v>0</v>
      </c>
      <c r="BC15" s="31">
        <v>1</v>
      </c>
      <c r="BD15" s="31"/>
      <c r="BE15" s="36">
        <f t="shared" si="46"/>
        <v>0</v>
      </c>
      <c r="BF15" s="71">
        <f t="shared" si="47"/>
        <v>0</v>
      </c>
      <c r="BG15" s="31">
        <v>1</v>
      </c>
      <c r="BH15" s="31"/>
      <c r="BI15" s="36">
        <f t="shared" si="48"/>
        <v>0</v>
      </c>
      <c r="BJ15" s="71">
        <f t="shared" si="49"/>
        <v>0</v>
      </c>
      <c r="BK15" s="31">
        <v>1</v>
      </c>
      <c r="BL15" s="31"/>
      <c r="BM15" s="36">
        <f t="shared" si="50"/>
        <v>0</v>
      </c>
      <c r="BN15" s="71">
        <f t="shared" si="51"/>
        <v>0</v>
      </c>
      <c r="BO15" s="31">
        <v>1</v>
      </c>
      <c r="BP15" s="31"/>
      <c r="BQ15" s="36">
        <f t="shared" si="52"/>
        <v>0</v>
      </c>
      <c r="BR15" s="71">
        <f t="shared" si="53"/>
        <v>0</v>
      </c>
      <c r="BS15" s="31">
        <v>1</v>
      </c>
      <c r="BT15" s="31"/>
      <c r="BU15" s="36">
        <f t="shared" si="54"/>
        <v>0</v>
      </c>
      <c r="BV15" s="71">
        <f t="shared" si="55"/>
        <v>0</v>
      </c>
      <c r="BW15" s="31">
        <v>1</v>
      </c>
      <c r="BX15" s="31"/>
      <c r="BY15" s="36">
        <f t="shared" si="56"/>
        <v>0</v>
      </c>
      <c r="BZ15" s="71">
        <f t="shared" si="57"/>
        <v>0</v>
      </c>
      <c r="CA15" s="31">
        <v>1</v>
      </c>
      <c r="CB15" s="31"/>
      <c r="CC15" s="36">
        <f t="shared" si="58"/>
        <v>0</v>
      </c>
      <c r="CD15" s="71">
        <f t="shared" si="59"/>
        <v>0</v>
      </c>
    </row>
    <row r="16" spans="1:82" ht="15.75" customHeight="1" x14ac:dyDescent="0.25">
      <c r="A16" s="84"/>
      <c r="B16" s="88"/>
      <c r="C16" s="8"/>
      <c r="D16" s="8"/>
      <c r="E16" s="129"/>
      <c r="F16" s="60">
        <f>SUM(F11:F14)</f>
        <v>0.9</v>
      </c>
      <c r="G16" s="8"/>
      <c r="H16" s="8"/>
      <c r="I16" s="129"/>
      <c r="J16" s="60">
        <f>SUM(J11:J14)</f>
        <v>0.9</v>
      </c>
      <c r="K16" s="8"/>
      <c r="L16" s="8"/>
      <c r="M16" s="129"/>
      <c r="N16" s="60">
        <f>SUM(N11:N14)</f>
        <v>0.9</v>
      </c>
      <c r="O16" s="8"/>
      <c r="P16" s="8"/>
      <c r="Q16" s="129"/>
      <c r="R16" s="60">
        <f>SUM(R11:R14)</f>
        <v>0.9</v>
      </c>
      <c r="S16" s="8"/>
      <c r="T16" s="8"/>
      <c r="U16" s="129"/>
      <c r="V16" s="60">
        <f>SUM(V11:V14)</f>
        <v>0.9</v>
      </c>
      <c r="W16" s="8"/>
      <c r="X16" s="8"/>
      <c r="Y16" s="129"/>
      <c r="Z16" s="60">
        <f>SUM(Z11:Z14)</f>
        <v>0.9</v>
      </c>
      <c r="AA16" s="8"/>
      <c r="AB16" s="8"/>
      <c r="AC16" s="129"/>
      <c r="AD16" s="60">
        <f>SUM(AD11:AD14)</f>
        <v>0.9</v>
      </c>
      <c r="AE16" s="8"/>
      <c r="AF16" s="8"/>
      <c r="AG16" s="129"/>
      <c r="AH16" s="60">
        <f>SUM(AH11:AH14)</f>
        <v>0.9</v>
      </c>
      <c r="AI16" s="8"/>
      <c r="AJ16" s="8"/>
      <c r="AK16" s="129"/>
      <c r="AL16" s="60">
        <f>SUM(AL11:AL15)</f>
        <v>1</v>
      </c>
      <c r="AM16" s="60"/>
      <c r="AN16" s="60"/>
      <c r="AO16" s="60"/>
      <c r="AP16" s="60">
        <f>SUM(AP11:AP15)</f>
        <v>0.75202551834130782</v>
      </c>
      <c r="AQ16" s="60"/>
      <c r="AR16" s="60"/>
      <c r="AS16" s="60"/>
      <c r="AT16" s="60">
        <f>SUM(AT11:AT15)</f>
        <v>1</v>
      </c>
      <c r="AU16" s="8"/>
      <c r="AV16" s="8"/>
      <c r="AW16" s="129"/>
      <c r="AX16" s="60">
        <f>SUM(AX11:AX15)</f>
        <v>1</v>
      </c>
      <c r="AY16" s="8"/>
      <c r="AZ16" s="8"/>
      <c r="BA16" s="129"/>
      <c r="BB16" s="60">
        <f>SUM(BB11:BB15)</f>
        <v>0</v>
      </c>
      <c r="BC16" s="8"/>
      <c r="BD16" s="8"/>
      <c r="BE16" s="129"/>
      <c r="BF16" s="60">
        <f>SUM(BF11:BF15)</f>
        <v>0</v>
      </c>
      <c r="BG16" s="8"/>
      <c r="BH16" s="8"/>
      <c r="BI16" s="129"/>
      <c r="BJ16" s="60">
        <f>SUM(BJ11:BJ15)</f>
        <v>0</v>
      </c>
      <c r="BK16" s="8"/>
      <c r="BL16" s="8"/>
      <c r="BM16" s="129"/>
      <c r="BN16" s="60">
        <f>SUM(BN11:BN15)</f>
        <v>0</v>
      </c>
      <c r="BO16" s="8"/>
      <c r="BP16" s="8"/>
      <c r="BQ16" s="129"/>
      <c r="BR16" s="60">
        <f>SUM(BR11:BR15)</f>
        <v>0</v>
      </c>
      <c r="BS16" s="8"/>
      <c r="BT16" s="8"/>
      <c r="BU16" s="129"/>
      <c r="BV16" s="60">
        <f>SUM(BV11:BV15)</f>
        <v>0</v>
      </c>
      <c r="BW16" s="8"/>
      <c r="BX16" s="8"/>
      <c r="BY16" s="129"/>
      <c r="BZ16" s="60">
        <f>SUM(BZ11:BZ15)</f>
        <v>0</v>
      </c>
      <c r="CA16" s="8"/>
      <c r="CB16" s="8"/>
      <c r="CC16" s="129"/>
      <c r="CD16" s="60">
        <f>SUM(CD11:CD15)</f>
        <v>0</v>
      </c>
    </row>
    <row r="17" spans="1:82" ht="15.75" customHeight="1" x14ac:dyDescent="0.25">
      <c r="A17" s="130"/>
      <c r="B17" s="131"/>
      <c r="C17" s="132"/>
      <c r="D17" s="132"/>
      <c r="E17" s="109"/>
      <c r="F17" s="109"/>
      <c r="G17" s="132"/>
      <c r="H17" s="132"/>
      <c r="I17" s="109"/>
      <c r="J17" s="109"/>
      <c r="K17" s="132"/>
      <c r="L17" s="132"/>
      <c r="M17" s="109"/>
      <c r="N17" s="109"/>
      <c r="O17" s="132"/>
      <c r="P17" s="132"/>
      <c r="Q17" s="109"/>
      <c r="R17" s="109"/>
      <c r="S17" s="132"/>
      <c r="T17" s="132"/>
      <c r="U17" s="109"/>
      <c r="V17" s="109"/>
      <c r="W17" s="132"/>
      <c r="X17" s="132"/>
      <c r="Y17" s="109"/>
      <c r="Z17" s="109"/>
      <c r="AA17" s="132"/>
      <c r="AB17" s="132"/>
      <c r="AC17" s="109"/>
      <c r="AD17" s="109"/>
      <c r="AE17" s="132"/>
      <c r="AF17" s="132"/>
      <c r="AG17" s="109"/>
      <c r="AH17" s="109"/>
      <c r="AI17" s="132"/>
      <c r="AJ17" s="132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32"/>
      <c r="AV17" s="132"/>
      <c r="AW17" s="109"/>
      <c r="AX17" s="109"/>
      <c r="AY17" s="132"/>
      <c r="AZ17" s="132"/>
      <c r="BA17" s="109"/>
      <c r="BB17" s="109"/>
      <c r="BC17" s="132"/>
      <c r="BD17" s="132"/>
      <c r="BE17" s="109"/>
      <c r="BF17" s="109"/>
      <c r="BG17" s="132"/>
      <c r="BH17" s="132"/>
      <c r="BI17" s="109"/>
      <c r="BJ17" s="109"/>
      <c r="BK17" s="132"/>
      <c r="BL17" s="132"/>
      <c r="BM17" s="109"/>
      <c r="BN17" s="109"/>
      <c r="BO17" s="132"/>
      <c r="BP17" s="132"/>
      <c r="BQ17" s="109"/>
      <c r="BR17" s="109"/>
      <c r="BS17" s="132"/>
      <c r="BT17" s="132"/>
      <c r="BU17" s="109"/>
      <c r="BV17" s="109"/>
      <c r="BW17" s="132"/>
      <c r="BX17" s="132"/>
      <c r="BY17" s="109"/>
      <c r="BZ17" s="109"/>
      <c r="CA17" s="132"/>
      <c r="CB17" s="132"/>
      <c r="CC17" s="109"/>
      <c r="CD17" s="109"/>
    </row>
    <row r="18" spans="1:82" ht="15.75" customHeight="1" x14ac:dyDescent="0.25">
      <c r="A18" s="84"/>
      <c r="B18" s="85">
        <f>B6+B7+B8+B9+B11+B12+B13+B14+B15</f>
        <v>1</v>
      </c>
      <c r="C18" s="8"/>
      <c r="D18" s="8"/>
      <c r="E18" s="85">
        <f>SUM(E6:E14)</f>
        <v>0.75000000000000011</v>
      </c>
      <c r="F18" s="110"/>
      <c r="G18" s="8"/>
      <c r="H18" s="8"/>
      <c r="I18" s="85">
        <f>SUM(I6:I14)</f>
        <v>0.75000000000000011</v>
      </c>
      <c r="J18" s="110"/>
      <c r="K18" s="8"/>
      <c r="L18" s="8"/>
      <c r="M18" s="85">
        <f>SUM(M6:M14)</f>
        <v>0.72000000000000008</v>
      </c>
      <c r="N18" s="110"/>
      <c r="O18" s="8"/>
      <c r="P18" s="8"/>
      <c r="Q18" s="85">
        <f>SUM(Q6:Q14)</f>
        <v>0.81</v>
      </c>
      <c r="R18" s="110"/>
      <c r="S18" s="8"/>
      <c r="T18" s="8"/>
      <c r="U18" s="85">
        <f>SUM(U6:U14)</f>
        <v>0.81</v>
      </c>
      <c r="V18" s="110"/>
      <c r="W18" s="8"/>
      <c r="X18" s="8"/>
      <c r="Y18" s="85">
        <f>SUM(Y6:Y14)</f>
        <v>0.81</v>
      </c>
      <c r="Z18" s="110"/>
      <c r="AA18" s="8"/>
      <c r="AB18" s="8"/>
      <c r="AC18" s="85" t="e">
        <f>SUM(AC6:AC14)</f>
        <v>#DIV/0!</v>
      </c>
      <c r="AD18" s="110"/>
      <c r="AE18" s="8"/>
      <c r="AF18" s="8"/>
      <c r="AG18" s="85">
        <f>SUM(AG6:AG14)</f>
        <v>0.91</v>
      </c>
      <c r="AH18" s="110"/>
      <c r="AI18" s="7"/>
      <c r="AJ18" s="7"/>
      <c r="AK18" s="69">
        <f>SUM(AK6:AK15)</f>
        <v>0.90000000000000013</v>
      </c>
      <c r="AL18" s="67"/>
      <c r="AM18" s="7"/>
      <c r="AN18" s="7"/>
      <c r="AO18" s="69">
        <f>SUM(AO6:AO15)</f>
        <v>0.726012759170654</v>
      </c>
      <c r="AP18" s="67"/>
      <c r="AQ18" s="7"/>
      <c r="AR18" s="7"/>
      <c r="AS18" s="69">
        <f>SUM(AS6:AS15)</f>
        <v>0.93000000000000016</v>
      </c>
      <c r="AT18" s="110"/>
      <c r="AU18" s="7"/>
      <c r="AV18" s="7"/>
      <c r="AW18" s="69">
        <f>SUM(AW6:AW15)</f>
        <v>0.94000000000000017</v>
      </c>
      <c r="AX18" s="67"/>
      <c r="AY18" s="7"/>
      <c r="AZ18" s="7"/>
      <c r="BA18" s="69">
        <f>SUM(BA6:BA15)</f>
        <v>0</v>
      </c>
      <c r="BB18" s="67"/>
      <c r="BC18" s="7"/>
      <c r="BD18" s="7"/>
      <c r="BE18" s="69">
        <f>SUM(BE6:BE15)</f>
        <v>0</v>
      </c>
      <c r="BF18" s="67"/>
      <c r="BG18" s="7"/>
      <c r="BH18" s="7"/>
      <c r="BI18" s="69">
        <f>SUM(BI6:BI15)</f>
        <v>0</v>
      </c>
      <c r="BJ18" s="67"/>
      <c r="BK18" s="7"/>
      <c r="BL18" s="7"/>
      <c r="BM18" s="69">
        <f>SUM(BM6:BM15)</f>
        <v>0</v>
      </c>
      <c r="BN18" s="67"/>
      <c r="BO18" s="7"/>
      <c r="BP18" s="7"/>
      <c r="BQ18" s="69">
        <f>SUM(BQ6:BQ15)</f>
        <v>0</v>
      </c>
      <c r="BR18" s="67"/>
      <c r="BS18" s="7"/>
      <c r="BT18" s="7"/>
      <c r="BU18" s="69">
        <f>SUM(BU6:BU15)</f>
        <v>0</v>
      </c>
      <c r="BV18" s="67"/>
      <c r="BW18" s="7"/>
      <c r="BX18" s="7"/>
      <c r="BY18" s="69">
        <f>SUM(BY6:BY15)</f>
        <v>0</v>
      </c>
      <c r="BZ18" s="67"/>
      <c r="CA18" s="7"/>
      <c r="CB18" s="7"/>
      <c r="CC18" s="69">
        <f>SUM(CC6:CC15)</f>
        <v>0</v>
      </c>
      <c r="CD18" s="67"/>
    </row>
    <row r="19" spans="1:82" ht="15.75" customHeight="1" x14ac:dyDescent="0.25">
      <c r="A19" s="84"/>
      <c r="B19" s="88"/>
      <c r="C19" s="8"/>
      <c r="D19" s="8"/>
      <c r="E19" s="49"/>
      <c r="F19" s="109"/>
      <c r="G19" s="8"/>
      <c r="H19" s="8"/>
      <c r="I19" s="49"/>
      <c r="J19" s="109"/>
      <c r="K19" s="8"/>
      <c r="L19" s="8"/>
      <c r="M19" s="49"/>
      <c r="N19" s="109"/>
      <c r="O19" s="8"/>
      <c r="P19" s="8"/>
      <c r="Q19" s="49"/>
      <c r="R19" s="109"/>
      <c r="S19" s="8"/>
      <c r="T19" s="8"/>
      <c r="U19" s="49"/>
      <c r="V19" s="109"/>
      <c r="W19" s="8"/>
      <c r="X19" s="8"/>
      <c r="Y19" s="49"/>
      <c r="Z19" s="109"/>
      <c r="AA19" s="8"/>
      <c r="AB19" s="8"/>
      <c r="AC19" s="49"/>
      <c r="AD19" s="109"/>
      <c r="AE19" s="8"/>
      <c r="AF19" s="8"/>
      <c r="AG19" s="49"/>
      <c r="AH19" s="109"/>
      <c r="AI19" s="8"/>
      <c r="AJ19" s="8"/>
      <c r="AK19" s="49"/>
      <c r="AL19" s="109"/>
      <c r="AM19" s="109"/>
      <c r="AN19" s="109"/>
      <c r="AO19" s="109"/>
      <c r="AP19" s="109"/>
      <c r="AQ19" s="109"/>
      <c r="AR19" s="109"/>
      <c r="AS19" s="109"/>
      <c r="AT19" s="109"/>
      <c r="AU19" s="8"/>
      <c r="AV19" s="8"/>
      <c r="AW19" s="49"/>
      <c r="AX19" s="109"/>
      <c r="AY19" s="8"/>
      <c r="AZ19" s="8"/>
      <c r="BA19" s="49"/>
      <c r="BB19" s="109"/>
      <c r="BC19" s="8"/>
      <c r="BD19" s="8"/>
      <c r="BE19" s="49"/>
      <c r="BF19" s="109"/>
      <c r="BG19" s="8"/>
      <c r="BH19" s="8"/>
      <c r="BI19" s="49"/>
      <c r="BJ19" s="109"/>
      <c r="BK19" s="8"/>
      <c r="BL19" s="8"/>
      <c r="BM19" s="49"/>
      <c r="BN19" s="109"/>
      <c r="BO19" s="8"/>
      <c r="BP19" s="8"/>
      <c r="BQ19" s="49"/>
      <c r="BR19" s="109"/>
      <c r="BS19" s="8"/>
      <c r="BT19" s="8"/>
      <c r="BU19" s="49"/>
      <c r="BV19" s="109"/>
      <c r="BW19" s="8"/>
      <c r="BX19" s="8"/>
      <c r="BY19" s="49"/>
      <c r="BZ19" s="109"/>
      <c r="CA19" s="8"/>
      <c r="CB19" s="8"/>
      <c r="CC19" s="49"/>
      <c r="CD19" s="109"/>
    </row>
    <row r="20" spans="1:82" ht="15.75" customHeight="1" x14ac:dyDescent="0.25">
      <c r="A20" s="89" t="s">
        <v>0</v>
      </c>
      <c r="B20" s="34">
        <v>0.2</v>
      </c>
      <c r="C20" s="44"/>
      <c r="D20" s="44"/>
      <c r="E20" s="77"/>
      <c r="F20" s="52"/>
      <c r="G20" s="44"/>
      <c r="H20" s="44"/>
      <c r="I20" s="77"/>
      <c r="J20" s="52"/>
      <c r="K20" s="44"/>
      <c r="L20" s="44"/>
      <c r="M20" s="77"/>
      <c r="N20" s="52"/>
      <c r="O20" s="44"/>
      <c r="P20" s="44"/>
      <c r="Q20" s="77"/>
      <c r="R20" s="52"/>
      <c r="S20" s="44"/>
      <c r="T20" s="44"/>
      <c r="U20" s="77"/>
      <c r="V20" s="52"/>
      <c r="W20" s="44"/>
      <c r="X20" s="44"/>
      <c r="Y20" s="77"/>
      <c r="Z20" s="52"/>
      <c r="AA20" s="52"/>
      <c r="AB20" s="70"/>
      <c r="AC20" s="133"/>
      <c r="AD20" s="111"/>
      <c r="AE20" s="70"/>
      <c r="AF20" s="70"/>
      <c r="AG20" s="133"/>
      <c r="AH20" s="111"/>
      <c r="AI20" s="70"/>
      <c r="AJ20" s="70"/>
      <c r="AK20" s="91"/>
      <c r="AL20" s="111"/>
      <c r="AM20" s="70"/>
      <c r="AN20" s="70"/>
      <c r="AO20" s="91"/>
      <c r="AP20" s="111"/>
      <c r="AQ20" s="70"/>
      <c r="AR20" s="70"/>
      <c r="AS20" s="91"/>
      <c r="AT20" s="111"/>
      <c r="AU20" s="70"/>
      <c r="AV20" s="70"/>
      <c r="AW20" s="91"/>
      <c r="AX20" s="111"/>
      <c r="AY20" s="70"/>
      <c r="AZ20" s="70"/>
      <c r="BA20" s="91"/>
      <c r="BB20" s="111"/>
      <c r="BC20" s="70"/>
      <c r="BD20" s="70"/>
      <c r="BE20" s="91"/>
      <c r="BF20" s="111"/>
      <c r="BG20" s="70"/>
      <c r="BH20" s="70"/>
      <c r="BI20" s="91"/>
      <c r="BJ20" s="111"/>
      <c r="BK20" s="70"/>
      <c r="BL20" s="70"/>
      <c r="BM20" s="91"/>
      <c r="BN20" s="111"/>
      <c r="BO20" s="70"/>
      <c r="BP20" s="70"/>
      <c r="BQ20" s="91"/>
      <c r="BR20" s="111"/>
      <c r="BS20" s="70"/>
      <c r="BT20" s="70"/>
      <c r="BU20" s="91"/>
      <c r="BV20" s="111"/>
      <c r="BW20" s="70"/>
      <c r="BX20" s="70"/>
      <c r="BY20" s="91"/>
      <c r="BZ20" s="111"/>
      <c r="CA20" s="70"/>
      <c r="CB20" s="70"/>
      <c r="CC20" s="91"/>
      <c r="CD20" s="111"/>
    </row>
    <row r="21" spans="1:82" ht="15.75" customHeight="1" x14ac:dyDescent="0.25">
      <c r="A21" s="94" t="s">
        <v>36</v>
      </c>
      <c r="B21" s="34">
        <v>0.05</v>
      </c>
      <c r="C21" s="44"/>
      <c r="D21" s="44"/>
      <c r="E21" s="38"/>
      <c r="F21" s="67"/>
      <c r="G21" s="44"/>
      <c r="H21" s="44"/>
      <c r="I21" s="38"/>
      <c r="J21" s="67"/>
      <c r="K21" s="44"/>
      <c r="L21" s="44"/>
      <c r="M21" s="38"/>
      <c r="N21" s="67"/>
      <c r="O21" s="44"/>
      <c r="P21" s="44"/>
      <c r="Q21" s="38"/>
      <c r="R21" s="67"/>
      <c r="S21" s="44"/>
      <c r="T21" s="44"/>
      <c r="U21" s="38"/>
      <c r="V21" s="67"/>
      <c r="W21" s="44"/>
      <c r="X21" s="44"/>
      <c r="Y21" s="38"/>
      <c r="Z21" s="67"/>
      <c r="AA21" s="67"/>
      <c r="AB21" s="70"/>
      <c r="AC21" s="123"/>
      <c r="AD21" s="110"/>
      <c r="AE21" s="70"/>
      <c r="AF21" s="70"/>
      <c r="AG21" s="123"/>
      <c r="AH21" s="110"/>
      <c r="AI21" s="70"/>
      <c r="AJ21" s="70"/>
      <c r="AK21" s="36"/>
      <c r="AL21" s="110"/>
      <c r="AM21" s="70"/>
      <c r="AN21" s="70"/>
      <c r="AO21" s="36"/>
      <c r="AP21" s="110"/>
      <c r="AQ21" s="70"/>
      <c r="AR21" s="70"/>
      <c r="AS21" s="36"/>
      <c r="AT21" s="110"/>
      <c r="AU21" s="70"/>
      <c r="AV21" s="70"/>
      <c r="AW21" s="36"/>
      <c r="AX21" s="110"/>
      <c r="AY21" s="70"/>
      <c r="AZ21" s="70"/>
      <c r="BA21" s="36"/>
      <c r="BB21" s="110"/>
      <c r="BC21" s="70"/>
      <c r="BD21" s="70"/>
      <c r="BE21" s="36"/>
      <c r="BF21" s="110"/>
      <c r="BG21" s="70"/>
      <c r="BH21" s="70"/>
      <c r="BI21" s="36"/>
      <c r="BJ21" s="110"/>
      <c r="BK21" s="70"/>
      <c r="BL21" s="70"/>
      <c r="BM21" s="36"/>
      <c r="BN21" s="110"/>
      <c r="BO21" s="70"/>
      <c r="BP21" s="70"/>
      <c r="BQ21" s="36"/>
      <c r="BR21" s="110"/>
      <c r="BS21" s="70"/>
      <c r="BT21" s="70"/>
      <c r="BU21" s="36"/>
      <c r="BV21" s="110"/>
      <c r="BW21" s="70"/>
      <c r="BX21" s="70"/>
      <c r="BY21" s="36"/>
      <c r="BZ21" s="110"/>
      <c r="CA21" s="70"/>
      <c r="CB21" s="70"/>
      <c r="CC21" s="36"/>
      <c r="CD21" s="110"/>
    </row>
    <row r="22" spans="1:82" ht="15.75" customHeight="1" x14ac:dyDescent="0.25">
      <c r="A22" s="94" t="s">
        <v>37</v>
      </c>
      <c r="B22" s="34">
        <v>0.05</v>
      </c>
      <c r="C22" s="44"/>
      <c r="D22" s="44"/>
      <c r="E22" s="38"/>
      <c r="F22" s="67"/>
      <c r="G22" s="44"/>
      <c r="H22" s="44"/>
      <c r="I22" s="38"/>
      <c r="J22" s="67"/>
      <c r="K22" s="44"/>
      <c r="L22" s="44"/>
      <c r="M22" s="38"/>
      <c r="N22" s="67"/>
      <c r="O22" s="44"/>
      <c r="P22" s="44"/>
      <c r="Q22" s="38"/>
      <c r="R22" s="67"/>
      <c r="S22" s="44"/>
      <c r="T22" s="44"/>
      <c r="U22" s="38"/>
      <c r="V22" s="67"/>
      <c r="W22" s="44"/>
      <c r="X22" s="44"/>
      <c r="Y22" s="38"/>
      <c r="Z22" s="67"/>
      <c r="AA22" s="67"/>
      <c r="AB22" s="70"/>
      <c r="AC22" s="123"/>
      <c r="AD22" s="110"/>
      <c r="AE22" s="70"/>
      <c r="AF22" s="70"/>
      <c r="AG22" s="123"/>
      <c r="AH22" s="110"/>
      <c r="AI22" s="70"/>
      <c r="AJ22" s="70"/>
      <c r="AK22" s="36"/>
      <c r="AL22" s="110"/>
      <c r="AM22" s="70"/>
      <c r="AN22" s="70"/>
      <c r="AO22" s="36"/>
      <c r="AP22" s="110"/>
      <c r="AQ22" s="70"/>
      <c r="AR22" s="70"/>
      <c r="AS22" s="36"/>
      <c r="AT22" s="110"/>
      <c r="AU22" s="70"/>
      <c r="AV22" s="70"/>
      <c r="AW22" s="36"/>
      <c r="AX22" s="110"/>
      <c r="AY22" s="70"/>
      <c r="AZ22" s="70"/>
      <c r="BA22" s="36"/>
      <c r="BB22" s="110"/>
      <c r="BC22" s="70"/>
      <c r="BD22" s="70"/>
      <c r="BE22" s="36"/>
      <c r="BF22" s="110"/>
      <c r="BG22" s="70"/>
      <c r="BH22" s="70"/>
      <c r="BI22" s="36"/>
      <c r="BJ22" s="110"/>
      <c r="BK22" s="70"/>
      <c r="BL22" s="70"/>
      <c r="BM22" s="36"/>
      <c r="BN22" s="110"/>
      <c r="BO22" s="70"/>
      <c r="BP22" s="70"/>
      <c r="BQ22" s="36"/>
      <c r="BR22" s="110"/>
      <c r="BS22" s="70"/>
      <c r="BT22" s="70"/>
      <c r="BU22" s="36"/>
      <c r="BV22" s="110"/>
      <c r="BW22" s="70"/>
      <c r="BX22" s="70"/>
      <c r="BY22" s="36"/>
      <c r="BZ22" s="110"/>
      <c r="CA22" s="70"/>
      <c r="CB22" s="70"/>
      <c r="CC22" s="36"/>
      <c r="CD22" s="110"/>
    </row>
    <row r="23" spans="1:82" ht="15.75" customHeight="1" x14ac:dyDescent="0.25">
      <c r="A23" s="88"/>
      <c r="B23" s="80"/>
      <c r="C23" s="7"/>
      <c r="D23" s="7"/>
      <c r="E23" s="80"/>
      <c r="F23" s="67"/>
      <c r="G23" s="7"/>
      <c r="H23" s="7"/>
      <c r="I23" s="80"/>
      <c r="J23" s="67"/>
      <c r="K23" s="7"/>
      <c r="L23" s="7"/>
      <c r="M23" s="80"/>
      <c r="N23" s="67"/>
      <c r="O23" s="7"/>
      <c r="P23" s="7"/>
      <c r="Q23" s="80"/>
      <c r="R23" s="67"/>
      <c r="S23" s="7"/>
      <c r="T23" s="7"/>
      <c r="U23" s="80"/>
      <c r="V23" s="67"/>
      <c r="W23" s="7"/>
      <c r="X23" s="7"/>
      <c r="Y23" s="80"/>
      <c r="Z23" s="67"/>
      <c r="AA23" s="67"/>
      <c r="AB23" s="8"/>
      <c r="AC23" s="95"/>
      <c r="AD23" s="110"/>
      <c r="AE23" s="8"/>
      <c r="AF23" s="8"/>
      <c r="AG23" s="95"/>
      <c r="AH23" s="110"/>
      <c r="AI23" s="8"/>
      <c r="AJ23" s="8"/>
      <c r="AK23" s="95"/>
      <c r="AL23" s="110"/>
      <c r="AM23" s="8"/>
      <c r="AN23" s="8"/>
      <c r="AO23" s="95"/>
      <c r="AP23" s="110"/>
      <c r="AQ23" s="8"/>
      <c r="AR23" s="8"/>
      <c r="AS23" s="95"/>
      <c r="AT23" s="110"/>
      <c r="AU23" s="8"/>
      <c r="AV23" s="8"/>
      <c r="AW23" s="95"/>
      <c r="AX23" s="110"/>
      <c r="AY23" s="8"/>
      <c r="AZ23" s="8"/>
      <c r="BA23" s="95"/>
      <c r="BB23" s="110"/>
      <c r="BC23" s="8"/>
      <c r="BD23" s="8"/>
      <c r="BE23" s="95"/>
      <c r="BF23" s="110"/>
      <c r="BG23" s="8"/>
      <c r="BH23" s="8"/>
      <c r="BI23" s="95"/>
      <c r="BJ23" s="110"/>
      <c r="BK23" s="8"/>
      <c r="BL23" s="8"/>
      <c r="BM23" s="95"/>
      <c r="BN23" s="110"/>
      <c r="BO23" s="8"/>
      <c r="BP23" s="8"/>
      <c r="BQ23" s="95"/>
      <c r="BR23" s="110"/>
      <c r="BS23" s="8"/>
      <c r="BT23" s="8"/>
      <c r="BU23" s="95"/>
      <c r="BV23" s="110"/>
      <c r="BW23" s="8"/>
      <c r="BX23" s="8"/>
      <c r="BY23" s="95"/>
      <c r="BZ23" s="110"/>
      <c r="CA23" s="8"/>
      <c r="CB23" s="8"/>
      <c r="CC23" s="95"/>
      <c r="CD23" s="110"/>
    </row>
    <row r="24" spans="1:82" ht="15.75" customHeight="1" x14ac:dyDescent="0.25">
      <c r="A24" s="96" t="s">
        <v>38</v>
      </c>
      <c r="B24" s="82">
        <f>B18+B20+B21+B22</f>
        <v>1.3</v>
      </c>
      <c r="C24" s="7"/>
      <c r="D24" s="7"/>
      <c r="E24" s="82">
        <f>E18+E20+E21+E22</f>
        <v>0.75000000000000011</v>
      </c>
      <c r="F24" s="83"/>
      <c r="G24" s="7"/>
      <c r="H24" s="7"/>
      <c r="I24" s="82">
        <f>I18+I20+I21+I22</f>
        <v>0.75000000000000011</v>
      </c>
      <c r="J24" s="83"/>
      <c r="K24" s="7"/>
      <c r="L24" s="7"/>
      <c r="M24" s="82">
        <f>M18+M20+M21+M22</f>
        <v>0.72000000000000008</v>
      </c>
      <c r="N24" s="83"/>
      <c r="O24" s="7"/>
      <c r="P24" s="7"/>
      <c r="Q24" s="82">
        <f>Q18+Q20+Q21+Q22</f>
        <v>0.81</v>
      </c>
      <c r="R24" s="83"/>
      <c r="S24" s="7"/>
      <c r="T24" s="7"/>
      <c r="U24" s="82">
        <f>U18+U20+U21+U22</f>
        <v>0.81</v>
      </c>
      <c r="V24" s="83"/>
      <c r="W24" s="7"/>
      <c r="X24" s="7"/>
      <c r="Y24" s="82">
        <f>Y18+Y20+Y21+Y22</f>
        <v>0.81</v>
      </c>
      <c r="Z24" s="83"/>
      <c r="AA24" s="83"/>
      <c r="AB24" s="8"/>
      <c r="AC24" s="97" t="e">
        <f>AC18+AC20+AC21+AC22</f>
        <v>#DIV/0!</v>
      </c>
      <c r="AD24" s="112"/>
      <c r="AE24" s="8"/>
      <c r="AF24" s="8"/>
      <c r="AG24" s="97">
        <f>AG18+AG20+AG21+AG22</f>
        <v>0.91</v>
      </c>
      <c r="AH24" s="112"/>
      <c r="AI24" s="8"/>
      <c r="AJ24" s="8"/>
      <c r="AK24" s="97">
        <f>AK18+AK20+AK21+AK22</f>
        <v>0.90000000000000013</v>
      </c>
      <c r="AL24" s="112"/>
      <c r="AM24" s="8"/>
      <c r="AN24" s="8"/>
      <c r="AO24" s="97">
        <f>AO18+AO20+AO21+AO22</f>
        <v>0.726012759170654</v>
      </c>
      <c r="AP24" s="112"/>
      <c r="AQ24" s="8"/>
      <c r="AR24" s="8"/>
      <c r="AS24" s="97">
        <f>AS18+AS20+AS21+AS22</f>
        <v>0.93000000000000016</v>
      </c>
      <c r="AT24" s="112"/>
      <c r="AU24" s="8"/>
      <c r="AV24" s="8"/>
      <c r="AW24" s="97">
        <f>AW18+AW20+AW21+AW22</f>
        <v>0.94000000000000017</v>
      </c>
      <c r="AX24" s="112"/>
      <c r="AY24" s="8"/>
      <c r="AZ24" s="8"/>
      <c r="BA24" s="97">
        <f>BA18+BA20+BA21+BA22</f>
        <v>0</v>
      </c>
      <c r="BB24" s="112"/>
      <c r="BC24" s="8"/>
      <c r="BD24" s="8"/>
      <c r="BE24" s="97">
        <f>BE18+BE20+BE21+BE22</f>
        <v>0</v>
      </c>
      <c r="BF24" s="112"/>
      <c r="BG24" s="8"/>
      <c r="BH24" s="8"/>
      <c r="BI24" s="97">
        <f>BI18+BI20+BI21+BI22</f>
        <v>0</v>
      </c>
      <c r="BJ24" s="112"/>
      <c r="BK24" s="8"/>
      <c r="BL24" s="8"/>
      <c r="BM24" s="97">
        <f>BM18+BM20+BM21+BM22</f>
        <v>0</v>
      </c>
      <c r="BN24" s="112"/>
      <c r="BO24" s="8"/>
      <c r="BP24" s="8"/>
      <c r="BQ24" s="97">
        <f>BQ18+BQ20+BQ21+BQ22</f>
        <v>0</v>
      </c>
      <c r="BR24" s="112"/>
      <c r="BS24" s="8"/>
      <c r="BT24" s="8"/>
      <c r="BU24" s="97">
        <f>BU18+BU20+BU21+BU22</f>
        <v>0</v>
      </c>
      <c r="BV24" s="112"/>
      <c r="BW24" s="8"/>
      <c r="BX24" s="8"/>
      <c r="BY24" s="97">
        <f>BY18+BY20+BY21+BY22</f>
        <v>0</v>
      </c>
      <c r="BZ24" s="112"/>
      <c r="CA24" s="8"/>
      <c r="CB24" s="8"/>
      <c r="CC24" s="97">
        <f>CC18+CC20+CC21+CC22</f>
        <v>0</v>
      </c>
      <c r="CD24" s="112"/>
    </row>
    <row r="25" spans="1:82" ht="15.75" customHeight="1" x14ac:dyDescent="0.25">
      <c r="A25" s="100"/>
      <c r="B25" s="95"/>
      <c r="C25" s="8"/>
      <c r="D25" s="8"/>
      <c r="E25" s="95"/>
      <c r="F25" s="110"/>
      <c r="G25" s="8"/>
      <c r="H25" s="8"/>
      <c r="I25" s="95"/>
      <c r="J25" s="110"/>
      <c r="K25" s="8"/>
      <c r="L25" s="8"/>
      <c r="M25" s="95"/>
      <c r="N25" s="110"/>
      <c r="O25" s="8"/>
      <c r="P25" s="8"/>
      <c r="Q25" s="95"/>
      <c r="R25" s="110"/>
      <c r="S25" s="8"/>
      <c r="T25" s="8"/>
      <c r="U25" s="95"/>
      <c r="V25" s="110"/>
      <c r="W25" s="8"/>
      <c r="X25" s="8"/>
      <c r="Y25" s="95"/>
      <c r="Z25" s="110"/>
      <c r="AA25" s="8"/>
      <c r="AB25" s="8"/>
      <c r="AC25" s="95"/>
      <c r="AD25" s="110"/>
      <c r="AE25" s="8"/>
      <c r="AF25" s="8"/>
      <c r="AG25" s="95"/>
      <c r="AH25" s="110"/>
      <c r="AI25" s="8"/>
      <c r="AJ25" s="8"/>
      <c r="AK25" s="95"/>
      <c r="AL25" s="110"/>
      <c r="AM25" s="110"/>
      <c r="AN25" s="110"/>
      <c r="AO25" s="110"/>
      <c r="AP25" s="110"/>
      <c r="AQ25" s="110"/>
      <c r="AR25" s="110"/>
      <c r="AS25" s="110"/>
      <c r="AT25" s="110"/>
      <c r="AU25" s="8"/>
      <c r="AV25" s="8"/>
      <c r="AW25" s="95"/>
      <c r="AX25" s="110"/>
      <c r="AY25" s="8"/>
      <c r="AZ25" s="8"/>
      <c r="BA25" s="95"/>
      <c r="BB25" s="110"/>
      <c r="BC25" s="8"/>
      <c r="BD25" s="8"/>
      <c r="BE25" s="95"/>
      <c r="BF25" s="110"/>
      <c r="BG25" s="8"/>
      <c r="BH25" s="8"/>
      <c r="BI25" s="95"/>
      <c r="BJ25" s="110"/>
      <c r="BK25" s="8"/>
      <c r="BL25" s="8"/>
      <c r="BM25" s="95"/>
      <c r="BN25" s="110"/>
      <c r="BO25" s="8"/>
      <c r="BP25" s="8"/>
      <c r="BQ25" s="95"/>
      <c r="BR25" s="110"/>
      <c r="BS25" s="8"/>
      <c r="BT25" s="8"/>
      <c r="BU25" s="95"/>
      <c r="BV25" s="110"/>
      <c r="BW25" s="8"/>
      <c r="BX25" s="8"/>
      <c r="BY25" s="95"/>
      <c r="BZ25" s="110"/>
      <c r="CA25" s="8"/>
      <c r="CB25" s="8"/>
      <c r="CC25" s="95"/>
      <c r="CD25" s="110"/>
    </row>
    <row r="26" spans="1:82" ht="15.75" customHeight="1" x14ac:dyDescent="0.25">
      <c r="A26" s="100"/>
      <c r="B26" s="95"/>
      <c r="C26" s="8"/>
      <c r="D26" s="8"/>
      <c r="E26" s="95"/>
      <c r="F26" s="95"/>
      <c r="G26" s="8"/>
      <c r="H26" s="8"/>
      <c r="I26" s="95"/>
      <c r="J26" s="95"/>
      <c r="K26" s="8"/>
      <c r="L26" s="8"/>
      <c r="M26" s="95"/>
      <c r="N26" s="95"/>
      <c r="O26" s="8"/>
      <c r="P26" s="8"/>
      <c r="Q26" s="95"/>
      <c r="R26" s="95"/>
      <c r="S26" s="8"/>
      <c r="T26" s="8"/>
      <c r="U26" s="95"/>
      <c r="V26" s="95"/>
      <c r="W26" s="8"/>
      <c r="X26" s="8"/>
      <c r="Y26" s="95"/>
      <c r="Z26" s="95"/>
      <c r="AA26" s="8"/>
      <c r="AB26" s="8"/>
      <c r="AC26" s="95"/>
      <c r="AD26" s="95"/>
      <c r="AE26" s="8"/>
      <c r="AF26" s="8"/>
      <c r="AG26" s="95"/>
      <c r="AH26" s="95"/>
      <c r="AI26" s="8"/>
      <c r="AJ26" s="8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8"/>
      <c r="AV26" s="8"/>
      <c r="AW26" s="95"/>
      <c r="AX26" s="95"/>
      <c r="AY26" s="8"/>
      <c r="AZ26" s="8"/>
      <c r="BA26" s="95"/>
      <c r="BB26" s="95"/>
      <c r="BC26" s="8"/>
      <c r="BD26" s="8"/>
      <c r="BE26" s="95"/>
      <c r="BF26" s="95"/>
      <c r="BG26" s="8"/>
      <c r="BH26" s="8"/>
      <c r="BI26" s="95"/>
      <c r="BJ26" s="95"/>
      <c r="BK26" s="8"/>
      <c r="BL26" s="8"/>
      <c r="BM26" s="95"/>
      <c r="BN26" s="95"/>
      <c r="BO26" s="8"/>
      <c r="BP26" s="8"/>
      <c r="BQ26" s="95"/>
      <c r="BR26" s="95"/>
      <c r="BS26" s="8"/>
      <c r="BT26" s="8"/>
      <c r="BU26" s="95"/>
      <c r="BV26" s="95"/>
      <c r="BW26" s="8"/>
      <c r="BX26" s="8"/>
      <c r="BY26" s="95"/>
      <c r="BZ26" s="95"/>
      <c r="CA26" s="8"/>
      <c r="CB26" s="8"/>
      <c r="CC26" s="95"/>
      <c r="CD26" s="95"/>
    </row>
    <row r="27" spans="1:82" ht="15.75" customHeight="1" x14ac:dyDescent="0.25">
      <c r="A27" s="101" t="s">
        <v>39</v>
      </c>
      <c r="B27" s="95"/>
      <c r="C27" s="160"/>
      <c r="D27" s="161"/>
      <c r="E27" s="161"/>
      <c r="F27" s="162"/>
      <c r="G27" s="160" t="s">
        <v>65</v>
      </c>
      <c r="H27" s="161"/>
      <c r="I27" s="161"/>
      <c r="J27" s="162"/>
      <c r="K27" s="160" t="s">
        <v>66</v>
      </c>
      <c r="L27" s="161"/>
      <c r="M27" s="161"/>
      <c r="N27" s="162"/>
      <c r="O27" s="160" t="s">
        <v>67</v>
      </c>
      <c r="P27" s="161"/>
      <c r="Q27" s="161"/>
      <c r="R27" s="162"/>
      <c r="S27" s="160" t="s">
        <v>68</v>
      </c>
      <c r="T27" s="161"/>
      <c r="U27" s="161"/>
      <c r="V27" s="162"/>
      <c r="W27" s="160" t="s">
        <v>69</v>
      </c>
      <c r="X27" s="161"/>
      <c r="Y27" s="161"/>
      <c r="Z27" s="162"/>
      <c r="AA27" s="160" t="s">
        <v>70</v>
      </c>
      <c r="AB27" s="161"/>
      <c r="AC27" s="161"/>
      <c r="AD27" s="162"/>
      <c r="AE27" s="160" t="s">
        <v>71</v>
      </c>
      <c r="AF27" s="161"/>
      <c r="AG27" s="161"/>
      <c r="AH27" s="162"/>
      <c r="AI27" s="160" t="s">
        <v>72</v>
      </c>
      <c r="AJ27" s="161"/>
      <c r="AK27" s="161"/>
      <c r="AL27" s="162"/>
      <c r="AM27" s="160" t="s">
        <v>72</v>
      </c>
      <c r="AN27" s="161"/>
      <c r="AO27" s="161"/>
      <c r="AP27" s="162"/>
      <c r="AQ27" s="160" t="s">
        <v>72</v>
      </c>
      <c r="AR27" s="161"/>
      <c r="AS27" s="161"/>
      <c r="AT27" s="162"/>
      <c r="AU27" s="160" t="s">
        <v>73</v>
      </c>
      <c r="AV27" s="161"/>
      <c r="AW27" s="161"/>
      <c r="AX27" s="162"/>
      <c r="AY27" s="160"/>
      <c r="AZ27" s="161"/>
      <c r="BA27" s="161"/>
      <c r="BB27" s="162"/>
      <c r="BC27" s="160"/>
      <c r="BD27" s="161"/>
      <c r="BE27" s="161"/>
      <c r="BF27" s="162"/>
      <c r="BG27" s="160"/>
      <c r="BH27" s="161"/>
      <c r="BI27" s="161"/>
      <c r="BJ27" s="162"/>
      <c r="BK27" s="160"/>
      <c r="BL27" s="161"/>
      <c r="BM27" s="161"/>
      <c r="BN27" s="162"/>
      <c r="BO27" s="160"/>
      <c r="BP27" s="161"/>
      <c r="BQ27" s="161"/>
      <c r="BR27" s="162"/>
      <c r="BS27" s="160"/>
      <c r="BT27" s="161"/>
      <c r="BU27" s="161"/>
      <c r="BV27" s="162"/>
      <c r="BW27" s="160"/>
      <c r="BX27" s="161"/>
      <c r="BY27" s="161"/>
      <c r="BZ27" s="162"/>
      <c r="CA27" s="160"/>
      <c r="CB27" s="161"/>
      <c r="CC27" s="161"/>
      <c r="CD27" s="162"/>
    </row>
    <row r="28" spans="1:82" ht="12.5" x14ac:dyDescent="0.25">
      <c r="A28" s="101" t="s">
        <v>40</v>
      </c>
      <c r="B28" s="95"/>
      <c r="C28" s="160"/>
      <c r="D28" s="161"/>
      <c r="E28" s="161"/>
      <c r="F28" s="162"/>
      <c r="G28" s="160" t="s">
        <v>74</v>
      </c>
      <c r="H28" s="161"/>
      <c r="I28" s="161"/>
      <c r="J28" s="162"/>
      <c r="K28" s="160" t="s">
        <v>74</v>
      </c>
      <c r="L28" s="161"/>
      <c r="M28" s="161"/>
      <c r="N28" s="162"/>
      <c r="O28" s="160" t="s">
        <v>75</v>
      </c>
      <c r="P28" s="161"/>
      <c r="Q28" s="161"/>
      <c r="R28" s="162"/>
      <c r="S28" s="160" t="s">
        <v>76</v>
      </c>
      <c r="T28" s="161"/>
      <c r="U28" s="161"/>
      <c r="V28" s="162"/>
      <c r="W28" s="160" t="s">
        <v>77</v>
      </c>
      <c r="X28" s="161"/>
      <c r="Y28" s="161"/>
      <c r="Z28" s="162"/>
      <c r="AA28" s="160" t="s">
        <v>78</v>
      </c>
      <c r="AB28" s="161"/>
      <c r="AC28" s="161"/>
      <c r="AD28" s="162"/>
      <c r="AE28" s="160" t="s">
        <v>79</v>
      </c>
      <c r="AF28" s="161"/>
      <c r="AG28" s="161"/>
      <c r="AH28" s="162"/>
      <c r="AI28" s="160" t="s">
        <v>80</v>
      </c>
      <c r="AJ28" s="161"/>
      <c r="AK28" s="161"/>
      <c r="AL28" s="162"/>
      <c r="AM28" s="160" t="s">
        <v>80</v>
      </c>
      <c r="AN28" s="161"/>
      <c r="AO28" s="161"/>
      <c r="AP28" s="162"/>
      <c r="AQ28" s="160" t="s">
        <v>81</v>
      </c>
      <c r="AR28" s="161"/>
      <c r="AS28" s="161"/>
      <c r="AT28" s="162"/>
      <c r="AU28" s="160" t="s">
        <v>82</v>
      </c>
      <c r="AV28" s="161"/>
      <c r="AW28" s="161"/>
      <c r="AX28" s="162"/>
      <c r="AY28" s="160"/>
      <c r="AZ28" s="161"/>
      <c r="BA28" s="161"/>
      <c r="BB28" s="162"/>
      <c r="BC28" s="160"/>
      <c r="BD28" s="161"/>
      <c r="BE28" s="161"/>
      <c r="BF28" s="162"/>
      <c r="BG28" s="160"/>
      <c r="BH28" s="161"/>
      <c r="BI28" s="161"/>
      <c r="BJ28" s="162"/>
      <c r="BK28" s="160"/>
      <c r="BL28" s="161"/>
      <c r="BM28" s="161"/>
      <c r="BN28" s="162"/>
      <c r="BO28" s="160"/>
      <c r="BP28" s="161"/>
      <c r="BQ28" s="161"/>
      <c r="BR28" s="162"/>
      <c r="BS28" s="160"/>
      <c r="BT28" s="161"/>
      <c r="BU28" s="161"/>
      <c r="BV28" s="162"/>
      <c r="BW28" s="160"/>
      <c r="BX28" s="161"/>
      <c r="BY28" s="161"/>
      <c r="BZ28" s="162"/>
      <c r="CA28" s="160"/>
      <c r="CB28" s="161"/>
      <c r="CC28" s="161"/>
      <c r="CD28" s="162"/>
    </row>
    <row r="29" spans="1:82" ht="12.5" x14ac:dyDescent="0.25">
      <c r="A29" s="95"/>
      <c r="B29" s="95"/>
      <c r="C29" s="8"/>
      <c r="D29" s="8"/>
      <c r="E29" s="95"/>
      <c r="F29" s="95"/>
      <c r="G29" s="8"/>
      <c r="H29" s="8"/>
      <c r="I29" s="95"/>
      <c r="J29" s="95"/>
      <c r="K29" s="8"/>
      <c r="L29" s="8"/>
      <c r="M29" s="95"/>
      <c r="N29" s="95"/>
      <c r="O29" s="8"/>
      <c r="P29" s="8"/>
      <c r="Q29" s="95"/>
      <c r="R29" s="95"/>
      <c r="S29" s="8"/>
      <c r="T29" s="8"/>
      <c r="U29" s="95"/>
      <c r="V29" s="95"/>
      <c r="W29" s="8"/>
      <c r="X29" s="8"/>
      <c r="Y29" s="95"/>
      <c r="Z29" s="95"/>
      <c r="AA29" s="8"/>
      <c r="AB29" s="8"/>
      <c r="AC29" s="95"/>
      <c r="AD29" s="95"/>
      <c r="AE29" s="8"/>
      <c r="AF29" s="8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</row>
    <row r="30" spans="1:82" ht="12.5" x14ac:dyDescent="0.25">
      <c r="A30" s="95"/>
      <c r="B30" s="95"/>
      <c r="C30" s="8"/>
      <c r="D30" s="8"/>
      <c r="E30" s="95"/>
      <c r="F30" s="95"/>
      <c r="G30" s="8"/>
      <c r="H30" s="8"/>
      <c r="I30" s="95"/>
      <c r="J30" s="95"/>
      <c r="K30" s="8"/>
      <c r="L30" s="8"/>
      <c r="M30" s="95"/>
      <c r="N30" s="95"/>
      <c r="O30" s="8"/>
      <c r="P30" s="8"/>
      <c r="Q30" s="95"/>
      <c r="R30" s="95"/>
      <c r="S30" s="8"/>
      <c r="T30" s="8"/>
      <c r="U30" s="95"/>
      <c r="V30" s="95"/>
      <c r="W30" s="8"/>
      <c r="X30" s="8"/>
      <c r="Y30" s="95"/>
      <c r="Z30" s="95"/>
      <c r="AA30" s="8"/>
      <c r="AB30" s="8"/>
      <c r="AC30" s="95"/>
      <c r="AD30" s="95"/>
      <c r="AE30" s="8"/>
      <c r="AF30" s="8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5"/>
      <c r="BQ30" s="95"/>
      <c r="BR30" s="95"/>
      <c r="BS30" s="95"/>
      <c r="BT30" s="95"/>
      <c r="BU30" s="95"/>
      <c r="BV30" s="95"/>
      <c r="BW30" s="95"/>
      <c r="BX30" s="95"/>
      <c r="BY30" s="95"/>
      <c r="BZ30" s="95"/>
      <c r="CA30" s="95"/>
      <c r="CB30" s="95"/>
      <c r="CC30" s="95"/>
      <c r="CD30" s="95"/>
    </row>
    <row r="31" spans="1:82" ht="12.5" x14ac:dyDescent="0.25">
      <c r="A31" s="102" t="s">
        <v>0</v>
      </c>
      <c r="B31" s="95"/>
      <c r="C31" s="8"/>
      <c r="D31" s="8"/>
      <c r="E31" s="95"/>
      <c r="F31" s="95"/>
      <c r="G31" s="8"/>
      <c r="H31" s="8"/>
      <c r="I31" s="95"/>
      <c r="J31" s="95"/>
      <c r="K31" s="8"/>
      <c r="L31" s="8"/>
      <c r="M31" s="95"/>
      <c r="N31" s="95"/>
      <c r="O31" s="8"/>
      <c r="P31" s="8"/>
      <c r="Q31" s="95"/>
      <c r="R31" s="95"/>
      <c r="S31" s="8"/>
      <c r="T31" s="8"/>
      <c r="U31" s="95"/>
      <c r="V31" s="95"/>
      <c r="W31" s="8"/>
      <c r="X31" s="8"/>
      <c r="Y31" s="95"/>
      <c r="Z31" s="95"/>
      <c r="AA31" s="8"/>
      <c r="AB31" s="8"/>
      <c r="AC31" s="95"/>
      <c r="AD31" s="95"/>
      <c r="AE31" s="8"/>
      <c r="AF31" s="8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</row>
    <row r="32" spans="1:82" ht="14.5" x14ac:dyDescent="0.25">
      <c r="A32" s="103" t="s">
        <v>41</v>
      </c>
      <c r="B32" s="95"/>
      <c r="C32" s="8"/>
      <c r="D32" s="8"/>
      <c r="E32" s="95"/>
      <c r="F32" s="95"/>
      <c r="G32" s="8"/>
      <c r="H32" s="8"/>
      <c r="I32" s="95"/>
      <c r="J32" s="95"/>
      <c r="K32" s="8"/>
      <c r="L32" s="8"/>
      <c r="M32" s="95"/>
      <c r="N32" s="95"/>
      <c r="O32" s="8"/>
      <c r="P32" s="8"/>
      <c r="Q32" s="95"/>
      <c r="R32" s="95"/>
      <c r="S32" s="8"/>
      <c r="T32" s="8"/>
      <c r="U32" s="95"/>
      <c r="V32" s="95"/>
      <c r="W32" s="8"/>
      <c r="X32" s="8"/>
      <c r="Y32" s="95"/>
      <c r="Z32" s="95"/>
      <c r="AA32" s="8"/>
      <c r="AB32" s="8"/>
      <c r="AC32" s="95"/>
      <c r="AD32" s="95"/>
      <c r="AE32" s="8"/>
      <c r="AF32" s="8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</row>
    <row r="33" spans="1:82" ht="14.5" x14ac:dyDescent="0.25">
      <c r="A33" s="103" t="s">
        <v>42</v>
      </c>
      <c r="B33" s="95"/>
      <c r="C33" s="8"/>
      <c r="D33" s="8"/>
      <c r="E33" s="95"/>
      <c r="F33" s="95"/>
      <c r="G33" s="8"/>
      <c r="H33" s="8"/>
      <c r="I33" s="95"/>
      <c r="J33" s="95"/>
      <c r="K33" s="8"/>
      <c r="L33" s="8"/>
      <c r="M33" s="95"/>
      <c r="N33" s="95"/>
      <c r="O33" s="8"/>
      <c r="P33" s="8"/>
      <c r="Q33" s="95"/>
      <c r="R33" s="95"/>
      <c r="S33" s="8"/>
      <c r="T33" s="8"/>
      <c r="U33" s="95"/>
      <c r="V33" s="95"/>
      <c r="W33" s="8"/>
      <c r="X33" s="8"/>
      <c r="Y33" s="95"/>
      <c r="Z33" s="95"/>
      <c r="AA33" s="8"/>
      <c r="AB33" s="8"/>
      <c r="AC33" s="95"/>
      <c r="AD33" s="95"/>
      <c r="AE33" s="8"/>
      <c r="AF33" s="8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</row>
    <row r="34" spans="1:82" ht="14.5" x14ac:dyDescent="0.25">
      <c r="A34" s="30"/>
      <c r="B34" s="95"/>
      <c r="C34" s="8"/>
      <c r="D34" s="8"/>
      <c r="E34" s="95"/>
      <c r="F34" s="95"/>
      <c r="G34" s="8"/>
      <c r="H34" s="8"/>
      <c r="I34" s="95"/>
      <c r="J34" s="95"/>
      <c r="K34" s="8"/>
      <c r="L34" s="8"/>
      <c r="M34" s="95"/>
      <c r="N34" s="95"/>
      <c r="O34" s="8"/>
      <c r="P34" s="8"/>
      <c r="Q34" s="95"/>
      <c r="R34" s="95"/>
      <c r="S34" s="8"/>
      <c r="T34" s="8"/>
      <c r="U34" s="95"/>
      <c r="V34" s="95"/>
      <c r="W34" s="8"/>
      <c r="X34" s="8"/>
      <c r="Y34" s="95"/>
      <c r="Z34" s="95"/>
      <c r="AA34" s="8"/>
      <c r="AB34" s="8"/>
      <c r="AC34" s="95"/>
      <c r="AD34" s="95"/>
      <c r="AE34" s="8"/>
      <c r="AF34" s="8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</row>
    <row r="35" spans="1:82" ht="14.5" x14ac:dyDescent="0.25">
      <c r="A35" s="30"/>
      <c r="B35" s="95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</row>
    <row r="36" spans="1:82" ht="14.5" x14ac:dyDescent="0.25">
      <c r="A36" s="30"/>
      <c r="B36" s="9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</row>
    <row r="37" spans="1:82" ht="14.5" x14ac:dyDescent="0.25">
      <c r="A37" s="30"/>
      <c r="B37" s="9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</row>
    <row r="38" spans="1:82" ht="14.5" x14ac:dyDescent="0.25">
      <c r="A38" s="30"/>
      <c r="B38" s="9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</row>
    <row r="39" spans="1:82" ht="14.5" x14ac:dyDescent="0.25">
      <c r="A39" s="30"/>
      <c r="B39" s="95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</row>
    <row r="40" spans="1:82" ht="14.5" x14ac:dyDescent="0.25">
      <c r="A40" s="103" t="s">
        <v>41</v>
      </c>
      <c r="B40" s="95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</row>
    <row r="41" spans="1:82" ht="14.5" x14ac:dyDescent="0.25">
      <c r="A41" s="103" t="s">
        <v>42</v>
      </c>
      <c r="B41" s="95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</row>
    <row r="42" spans="1:82" ht="14.5" x14ac:dyDescent="0.25">
      <c r="A42" s="30"/>
      <c r="B42" s="95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</row>
    <row r="43" spans="1:82" ht="14.5" x14ac:dyDescent="0.25">
      <c r="A43" s="30"/>
      <c r="B43" s="95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</row>
    <row r="44" spans="1:82" ht="14.5" x14ac:dyDescent="0.25">
      <c r="A44" s="30"/>
      <c r="B44" s="95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</row>
    <row r="45" spans="1:82" ht="14.5" x14ac:dyDescent="0.25">
      <c r="A45" s="30"/>
      <c r="B45" s="95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</row>
    <row r="46" spans="1:82" ht="14.5" x14ac:dyDescent="0.25">
      <c r="A46" s="30"/>
      <c r="B46" s="95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</row>
    <row r="47" spans="1:82" ht="14.5" x14ac:dyDescent="0.25">
      <c r="A47" s="30"/>
      <c r="B47" s="95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</row>
    <row r="48" spans="1:82" ht="14.5" x14ac:dyDescent="0.25">
      <c r="A48" s="103" t="s">
        <v>41</v>
      </c>
      <c r="B48" s="95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</row>
    <row r="49" spans="1:82" ht="14.5" x14ac:dyDescent="0.25">
      <c r="A49" s="103" t="s">
        <v>42</v>
      </c>
      <c r="B49" s="95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</row>
    <row r="50" spans="1:82" ht="14.5" x14ac:dyDescent="0.25">
      <c r="A50" s="30"/>
      <c r="B50" s="95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</row>
    <row r="51" spans="1:82" ht="14.5" x14ac:dyDescent="0.25">
      <c r="A51" s="30"/>
      <c r="B51" s="95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</row>
    <row r="52" spans="1:82" ht="14.5" x14ac:dyDescent="0.25">
      <c r="A52" s="30"/>
      <c r="B52" s="95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</row>
    <row r="53" spans="1:82" ht="14.5" x14ac:dyDescent="0.25">
      <c r="A53" s="30"/>
      <c r="B53" s="95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</row>
    <row r="54" spans="1:82" ht="14.5" x14ac:dyDescent="0.25">
      <c r="A54" s="30"/>
      <c r="B54" s="95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</row>
    <row r="55" spans="1:82" ht="14.5" x14ac:dyDescent="0.25">
      <c r="A55" s="30"/>
      <c r="B55" s="95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</row>
    <row r="56" spans="1:82" ht="14.5" x14ac:dyDescent="0.25">
      <c r="A56" s="100"/>
      <c r="B56" s="95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</row>
    <row r="57" spans="1:82" ht="14.5" x14ac:dyDescent="0.25">
      <c r="A57" s="100"/>
      <c r="B57" s="95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</row>
    <row r="58" spans="1:82" ht="14.5" x14ac:dyDescent="0.25">
      <c r="A58" s="100"/>
      <c r="B58" s="95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</row>
    <row r="59" spans="1:82" ht="14.5" x14ac:dyDescent="0.25">
      <c r="A59" s="100"/>
      <c r="B59" s="95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</row>
    <row r="60" spans="1:82" ht="12.5" x14ac:dyDescent="0.25">
      <c r="A60" s="84"/>
      <c r="B60" s="95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</row>
    <row r="61" spans="1:82" ht="12.5" x14ac:dyDescent="0.25">
      <c r="A61" s="84"/>
      <c r="B61" s="9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</row>
    <row r="62" spans="1:82" ht="12.5" x14ac:dyDescent="0.25">
      <c r="A62" s="84"/>
      <c r="B62" s="9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</row>
    <row r="63" spans="1:82" ht="12.5" x14ac:dyDescent="0.25">
      <c r="A63" s="84"/>
      <c r="B63" s="95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</row>
    <row r="64" spans="1:82" ht="12.5" x14ac:dyDescent="0.25">
      <c r="A64" s="84"/>
      <c r="B64" s="95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</row>
    <row r="65" spans="1:82" ht="12.5" x14ac:dyDescent="0.25">
      <c r="A65" s="84"/>
      <c r="B65" s="95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</row>
    <row r="66" spans="1:82" ht="12.5" x14ac:dyDescent="0.25">
      <c r="A66" s="84"/>
      <c r="B66" s="95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</row>
    <row r="67" spans="1:82" ht="12.5" x14ac:dyDescent="0.25">
      <c r="A67" s="84"/>
      <c r="B67" s="95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</row>
    <row r="68" spans="1:82" ht="12.5" x14ac:dyDescent="0.25">
      <c r="A68" s="84"/>
      <c r="B68" s="95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</row>
    <row r="69" spans="1:82" ht="12.5" x14ac:dyDescent="0.25">
      <c r="A69" s="84"/>
      <c r="B69" s="95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</row>
    <row r="70" spans="1:82" ht="12.5" x14ac:dyDescent="0.25">
      <c r="A70" s="84"/>
      <c r="B70" s="95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</row>
    <row r="71" spans="1:82" ht="12.5" x14ac:dyDescent="0.25">
      <c r="A71" s="84"/>
      <c r="B71" s="95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</row>
    <row r="72" spans="1:82" ht="12.5" x14ac:dyDescent="0.25">
      <c r="A72" s="84"/>
      <c r="B72" s="95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</row>
    <row r="73" spans="1:82" ht="12.5" x14ac:dyDescent="0.25">
      <c r="A73" s="84"/>
      <c r="B73" s="95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</row>
    <row r="74" spans="1:82" ht="12.5" x14ac:dyDescent="0.25">
      <c r="A74" s="84"/>
      <c r="B74" s="95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</row>
    <row r="75" spans="1:82" ht="12.5" x14ac:dyDescent="0.25">
      <c r="A75" s="84"/>
      <c r="B75" s="95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</row>
    <row r="76" spans="1:82" ht="12.5" x14ac:dyDescent="0.25">
      <c r="A76" s="84"/>
      <c r="B76" s="95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</row>
    <row r="77" spans="1:82" ht="12.5" x14ac:dyDescent="0.25">
      <c r="A77" s="84"/>
      <c r="B77" s="95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</row>
    <row r="78" spans="1:82" ht="12.5" x14ac:dyDescent="0.25">
      <c r="A78" s="84"/>
      <c r="B78" s="95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</row>
    <row r="79" spans="1:82" ht="12.5" x14ac:dyDescent="0.25">
      <c r="A79" s="84"/>
      <c r="B79" s="95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</row>
    <row r="80" spans="1:82" ht="12.5" x14ac:dyDescent="0.25">
      <c r="A80" s="84"/>
      <c r="B80" s="95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</row>
    <row r="81" spans="1:82" ht="12.5" x14ac:dyDescent="0.25">
      <c r="A81" s="84"/>
      <c r="B81" s="95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</row>
    <row r="82" spans="1:82" ht="12.5" x14ac:dyDescent="0.25">
      <c r="A82" s="84"/>
      <c r="B82" s="95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</row>
    <row r="83" spans="1:82" ht="12.5" x14ac:dyDescent="0.25">
      <c r="A83" s="84"/>
      <c r="B83" s="95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</row>
    <row r="84" spans="1:82" ht="12.5" x14ac:dyDescent="0.25">
      <c r="A84" s="84"/>
      <c r="B84" s="95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</row>
    <row r="85" spans="1:82" ht="12.5" x14ac:dyDescent="0.25">
      <c r="A85" s="84"/>
      <c r="B85" s="95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</row>
    <row r="86" spans="1:82" ht="12.5" x14ac:dyDescent="0.25">
      <c r="A86" s="84"/>
      <c r="B86" s="95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</row>
    <row r="87" spans="1:82" ht="12.5" x14ac:dyDescent="0.25">
      <c r="A87" s="84"/>
      <c r="B87" s="95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</row>
    <row r="88" spans="1:82" ht="12.5" x14ac:dyDescent="0.25">
      <c r="A88" s="84"/>
      <c r="B88" s="95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</row>
    <row r="89" spans="1:82" ht="12.5" x14ac:dyDescent="0.25">
      <c r="A89" s="84"/>
      <c r="B89" s="95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</row>
    <row r="90" spans="1:82" ht="12.5" x14ac:dyDescent="0.25">
      <c r="A90" s="84"/>
      <c r="B90" s="95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</row>
    <row r="91" spans="1:82" ht="12.5" x14ac:dyDescent="0.25">
      <c r="A91" s="84"/>
      <c r="B91" s="95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</row>
    <row r="92" spans="1:82" ht="12.5" x14ac:dyDescent="0.25">
      <c r="A92" s="84"/>
      <c r="B92" s="95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</row>
    <row r="93" spans="1:82" ht="12.5" x14ac:dyDescent="0.25">
      <c r="A93" s="84"/>
      <c r="B93" s="95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</row>
    <row r="94" spans="1:82" ht="12.5" x14ac:dyDescent="0.25">
      <c r="A94" s="84"/>
      <c r="B94" s="95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</row>
    <row r="95" spans="1:82" ht="12.5" x14ac:dyDescent="0.25">
      <c r="A95" s="84"/>
      <c r="B95" s="95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</row>
    <row r="96" spans="1:82" ht="12.5" x14ac:dyDescent="0.25">
      <c r="A96" s="84"/>
      <c r="B96" s="95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</row>
    <row r="97" spans="1:82" ht="12.5" x14ac:dyDescent="0.25">
      <c r="A97" s="84"/>
      <c r="B97" s="95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</row>
    <row r="98" spans="1:82" ht="12.5" x14ac:dyDescent="0.25">
      <c r="A98" s="84"/>
      <c r="B98" s="95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</row>
    <row r="99" spans="1:82" ht="12.5" x14ac:dyDescent="0.25">
      <c r="A99" s="84"/>
      <c r="B99" s="95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</row>
    <row r="100" spans="1:82" ht="12.5" x14ac:dyDescent="0.25">
      <c r="A100" s="84"/>
      <c r="B100" s="95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</row>
    <row r="101" spans="1:82" ht="12.5" x14ac:dyDescent="0.25">
      <c r="A101" s="84"/>
      <c r="B101" s="95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</row>
    <row r="102" spans="1:82" ht="12.5" x14ac:dyDescent="0.25">
      <c r="A102" s="84"/>
      <c r="B102" s="95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</row>
    <row r="103" spans="1:82" ht="12.5" x14ac:dyDescent="0.25">
      <c r="A103" s="84"/>
      <c r="B103" s="95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</row>
    <row r="104" spans="1:82" ht="12.5" x14ac:dyDescent="0.25">
      <c r="A104" s="84"/>
      <c r="B104" s="95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</row>
    <row r="105" spans="1:82" ht="12.5" x14ac:dyDescent="0.25">
      <c r="A105" s="84"/>
      <c r="B105" s="95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</row>
    <row r="106" spans="1:82" ht="12.5" x14ac:dyDescent="0.25">
      <c r="A106" s="84"/>
      <c r="B106" s="95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</row>
    <row r="107" spans="1:82" ht="12.5" x14ac:dyDescent="0.25">
      <c r="A107" s="84"/>
      <c r="B107" s="95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</row>
    <row r="108" spans="1:82" ht="12.5" x14ac:dyDescent="0.25">
      <c r="A108" s="84"/>
      <c r="B108" s="95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</row>
    <row r="109" spans="1:82" ht="12.5" x14ac:dyDescent="0.25">
      <c r="A109" s="84"/>
      <c r="B109" s="95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</row>
    <row r="110" spans="1:82" ht="12.5" x14ac:dyDescent="0.25">
      <c r="A110" s="84"/>
      <c r="B110" s="95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</row>
    <row r="111" spans="1:82" ht="12.5" x14ac:dyDescent="0.25">
      <c r="A111" s="84"/>
      <c r="B111" s="95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</row>
    <row r="112" spans="1:82" ht="12.5" x14ac:dyDescent="0.25">
      <c r="A112" s="84"/>
      <c r="B112" s="95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</row>
    <row r="113" spans="1:82" ht="12.5" x14ac:dyDescent="0.25">
      <c r="A113" s="84"/>
      <c r="B113" s="95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</row>
    <row r="114" spans="1:82" ht="12.5" x14ac:dyDescent="0.25">
      <c r="A114" s="84"/>
      <c r="B114" s="95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</row>
    <row r="115" spans="1:82" ht="12.5" x14ac:dyDescent="0.25">
      <c r="A115" s="84"/>
      <c r="B115" s="95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</row>
    <row r="116" spans="1:82" ht="12.5" x14ac:dyDescent="0.25">
      <c r="A116" s="84"/>
      <c r="B116" s="95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</row>
    <row r="117" spans="1:82" ht="12.5" x14ac:dyDescent="0.25">
      <c r="A117" s="84"/>
      <c r="B117" s="95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</row>
    <row r="118" spans="1:82" ht="12.5" x14ac:dyDescent="0.25">
      <c r="A118" s="84"/>
      <c r="B118" s="95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</row>
    <row r="119" spans="1:82" ht="12.5" x14ac:dyDescent="0.25">
      <c r="A119" s="84"/>
      <c r="B119" s="95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</row>
    <row r="120" spans="1:82" ht="12.5" x14ac:dyDescent="0.25">
      <c r="A120" s="84"/>
      <c r="B120" s="95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</row>
    <row r="121" spans="1:82" ht="12.5" x14ac:dyDescent="0.25">
      <c r="A121" s="84"/>
      <c r="B121" s="95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</row>
    <row r="122" spans="1:82" ht="12.5" x14ac:dyDescent="0.25">
      <c r="A122" s="84"/>
      <c r="B122" s="95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</row>
    <row r="123" spans="1:82" ht="12.5" x14ac:dyDescent="0.25">
      <c r="A123" s="84"/>
      <c r="B123" s="95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</row>
    <row r="124" spans="1:82" ht="12.5" x14ac:dyDescent="0.25">
      <c r="A124" s="84"/>
      <c r="B124" s="95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</row>
    <row r="125" spans="1:82" ht="12.5" x14ac:dyDescent="0.25">
      <c r="A125" s="84"/>
      <c r="B125" s="95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</row>
    <row r="126" spans="1:82" ht="12.5" x14ac:dyDescent="0.25">
      <c r="A126" s="84"/>
      <c r="B126" s="95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</row>
    <row r="127" spans="1:82" ht="12.5" x14ac:dyDescent="0.25">
      <c r="A127" s="84"/>
      <c r="B127" s="95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</row>
    <row r="128" spans="1:82" ht="12.5" x14ac:dyDescent="0.25">
      <c r="A128" s="84"/>
      <c r="B128" s="95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</row>
    <row r="129" spans="1:82" ht="12.5" x14ac:dyDescent="0.25">
      <c r="A129" s="84"/>
      <c r="B129" s="95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</row>
    <row r="130" spans="1:82" ht="12.5" x14ac:dyDescent="0.25">
      <c r="A130" s="84"/>
      <c r="B130" s="95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</row>
    <row r="131" spans="1:82" ht="12.5" x14ac:dyDescent="0.25">
      <c r="A131" s="84"/>
      <c r="B131" s="95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</row>
    <row r="132" spans="1:82" ht="12.5" x14ac:dyDescent="0.25">
      <c r="A132" s="84"/>
      <c r="B132" s="95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</row>
    <row r="133" spans="1:82" ht="12.5" x14ac:dyDescent="0.25">
      <c r="A133" s="84"/>
      <c r="B133" s="95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</row>
    <row r="134" spans="1:82" ht="12.5" x14ac:dyDescent="0.25">
      <c r="A134" s="84"/>
      <c r="B134" s="95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</row>
    <row r="135" spans="1:82" ht="12.5" x14ac:dyDescent="0.25">
      <c r="A135" s="84"/>
      <c r="B135" s="95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</row>
    <row r="136" spans="1:82" ht="12.5" x14ac:dyDescent="0.25">
      <c r="A136" s="84"/>
      <c r="B136" s="95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</row>
    <row r="137" spans="1:82" ht="12.5" x14ac:dyDescent="0.25">
      <c r="A137" s="84"/>
      <c r="B137" s="95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</row>
    <row r="138" spans="1:82" ht="12.5" x14ac:dyDescent="0.25">
      <c r="A138" s="84"/>
      <c r="B138" s="95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</row>
    <row r="139" spans="1:82" ht="12.5" x14ac:dyDescent="0.25">
      <c r="A139" s="84"/>
      <c r="B139" s="95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</row>
    <row r="140" spans="1:82" ht="12.5" x14ac:dyDescent="0.25">
      <c r="A140" s="84"/>
      <c r="B140" s="95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</row>
    <row r="141" spans="1:82" ht="12.5" x14ac:dyDescent="0.25">
      <c r="A141" s="84"/>
      <c r="B141" s="95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</row>
    <row r="142" spans="1:82" ht="12.5" x14ac:dyDescent="0.25">
      <c r="A142" s="84"/>
      <c r="B142" s="95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</row>
    <row r="143" spans="1:82" ht="12.5" x14ac:dyDescent="0.25">
      <c r="A143" s="84"/>
      <c r="B143" s="95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</row>
    <row r="144" spans="1:82" ht="12.5" x14ac:dyDescent="0.25">
      <c r="A144" s="84"/>
      <c r="B144" s="95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</row>
    <row r="145" spans="1:82" ht="12.5" x14ac:dyDescent="0.25">
      <c r="A145" s="84"/>
      <c r="B145" s="95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</row>
    <row r="146" spans="1:82" ht="12.5" x14ac:dyDescent="0.25">
      <c r="A146" s="84"/>
      <c r="B146" s="95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</row>
    <row r="147" spans="1:82" ht="12.5" x14ac:dyDescent="0.25">
      <c r="A147" s="84"/>
      <c r="B147" s="95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</row>
    <row r="148" spans="1:82" ht="12.5" x14ac:dyDescent="0.25">
      <c r="A148" s="84"/>
      <c r="B148" s="95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</row>
    <row r="149" spans="1:82" ht="12.5" x14ac:dyDescent="0.25">
      <c r="A149" s="84"/>
      <c r="B149" s="95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</row>
    <row r="150" spans="1:82" ht="12.5" x14ac:dyDescent="0.25">
      <c r="A150" s="84"/>
      <c r="B150" s="95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</row>
    <row r="151" spans="1:82" ht="12.5" x14ac:dyDescent="0.25">
      <c r="A151" s="84"/>
      <c r="B151" s="95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</row>
    <row r="152" spans="1:82" ht="12.5" x14ac:dyDescent="0.25">
      <c r="A152" s="84"/>
      <c r="B152" s="95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</row>
    <row r="153" spans="1:82" ht="12.5" x14ac:dyDescent="0.25">
      <c r="A153" s="84"/>
      <c r="B153" s="95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</row>
    <row r="154" spans="1:82" ht="12.5" x14ac:dyDescent="0.25">
      <c r="A154" s="84"/>
      <c r="B154" s="95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</row>
    <row r="155" spans="1:82" ht="12.5" x14ac:dyDescent="0.25">
      <c r="A155" s="84"/>
      <c r="B155" s="95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</row>
    <row r="156" spans="1:82" ht="12.5" x14ac:dyDescent="0.25">
      <c r="A156" s="84"/>
      <c r="B156" s="95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</row>
    <row r="157" spans="1:82" ht="12.5" x14ac:dyDescent="0.25">
      <c r="A157" s="84"/>
      <c r="B157" s="95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</row>
    <row r="158" spans="1:82" ht="12.5" x14ac:dyDescent="0.25">
      <c r="A158" s="84"/>
      <c r="B158" s="95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</row>
    <row r="159" spans="1:82" ht="12.5" x14ac:dyDescent="0.25">
      <c r="A159" s="84"/>
      <c r="B159" s="95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</row>
    <row r="160" spans="1:82" ht="12.5" x14ac:dyDescent="0.25">
      <c r="A160" s="84"/>
      <c r="B160" s="95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</row>
    <row r="161" spans="1:82" ht="12.5" x14ac:dyDescent="0.25">
      <c r="A161" s="84"/>
      <c r="B161" s="95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</row>
    <row r="162" spans="1:82" ht="12.5" x14ac:dyDescent="0.25">
      <c r="A162" s="84"/>
      <c r="B162" s="95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</row>
    <row r="163" spans="1:82" ht="12.5" x14ac:dyDescent="0.25">
      <c r="A163" s="84"/>
      <c r="B163" s="95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</row>
    <row r="164" spans="1:82" ht="12.5" x14ac:dyDescent="0.25">
      <c r="A164" s="84"/>
      <c r="B164" s="95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</row>
    <row r="165" spans="1:82" ht="12.5" x14ac:dyDescent="0.25">
      <c r="A165" s="84"/>
      <c r="B165" s="95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</row>
    <row r="166" spans="1:82" ht="12.5" x14ac:dyDescent="0.25">
      <c r="A166" s="84"/>
      <c r="B166" s="95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</row>
    <row r="167" spans="1:82" ht="12.5" x14ac:dyDescent="0.25">
      <c r="A167" s="84"/>
      <c r="B167" s="95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</row>
    <row r="168" spans="1:82" ht="12.5" x14ac:dyDescent="0.25">
      <c r="A168" s="84"/>
      <c r="B168" s="95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</row>
    <row r="169" spans="1:82" ht="12.5" x14ac:dyDescent="0.25">
      <c r="A169" s="84"/>
      <c r="B169" s="95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</row>
    <row r="170" spans="1:82" ht="12.5" x14ac:dyDescent="0.25">
      <c r="A170" s="84"/>
      <c r="B170" s="95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</row>
    <row r="171" spans="1:82" ht="12.5" x14ac:dyDescent="0.25">
      <c r="A171" s="84"/>
      <c r="B171" s="95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</row>
    <row r="172" spans="1:82" ht="12.5" x14ac:dyDescent="0.25">
      <c r="A172" s="84"/>
      <c r="B172" s="95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</row>
    <row r="173" spans="1:82" ht="12.5" x14ac:dyDescent="0.25">
      <c r="A173" s="84"/>
      <c r="B173" s="95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</row>
    <row r="174" spans="1:82" ht="12.5" x14ac:dyDescent="0.25">
      <c r="A174" s="84"/>
      <c r="B174" s="95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</row>
    <row r="175" spans="1:82" ht="12.5" x14ac:dyDescent="0.25">
      <c r="A175" s="84"/>
      <c r="B175" s="95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</row>
    <row r="176" spans="1:82" ht="12.5" x14ac:dyDescent="0.25">
      <c r="A176" s="84"/>
      <c r="B176" s="95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</row>
    <row r="177" spans="1:82" ht="12.5" x14ac:dyDescent="0.25">
      <c r="A177" s="84"/>
      <c r="B177" s="95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</row>
    <row r="178" spans="1:82" ht="12.5" x14ac:dyDescent="0.25">
      <c r="A178" s="84"/>
      <c r="B178" s="95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</row>
    <row r="179" spans="1:82" ht="12.5" x14ac:dyDescent="0.25">
      <c r="A179" s="84"/>
      <c r="B179" s="95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</row>
    <row r="180" spans="1:82" ht="12.5" x14ac:dyDescent="0.25">
      <c r="A180" s="84"/>
      <c r="B180" s="95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</row>
    <row r="181" spans="1:82" ht="12.5" x14ac:dyDescent="0.25">
      <c r="A181" s="84"/>
      <c r="B181" s="95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</row>
    <row r="182" spans="1:82" ht="12.5" x14ac:dyDescent="0.25">
      <c r="A182" s="84"/>
      <c r="B182" s="95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</row>
    <row r="183" spans="1:82" ht="12.5" x14ac:dyDescent="0.25">
      <c r="A183" s="84"/>
      <c r="B183" s="95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</row>
    <row r="184" spans="1:82" ht="12.5" x14ac:dyDescent="0.25">
      <c r="A184" s="84"/>
      <c r="B184" s="95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</row>
    <row r="185" spans="1:82" ht="12.5" x14ac:dyDescent="0.25">
      <c r="A185" s="84"/>
      <c r="B185" s="95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</row>
    <row r="186" spans="1:82" ht="12.5" x14ac:dyDescent="0.25">
      <c r="A186" s="84"/>
      <c r="B186" s="95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</row>
    <row r="187" spans="1:82" ht="12.5" x14ac:dyDescent="0.25">
      <c r="A187" s="84"/>
      <c r="B187" s="95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</row>
    <row r="188" spans="1:82" ht="12.5" x14ac:dyDescent="0.25">
      <c r="A188" s="84"/>
      <c r="B188" s="95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</row>
    <row r="189" spans="1:82" ht="12.5" x14ac:dyDescent="0.25">
      <c r="A189" s="84"/>
      <c r="B189" s="95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</row>
    <row r="190" spans="1:82" ht="12.5" x14ac:dyDescent="0.25">
      <c r="A190" s="84"/>
      <c r="B190" s="95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</row>
    <row r="191" spans="1:82" ht="12.5" x14ac:dyDescent="0.25">
      <c r="A191" s="84"/>
      <c r="B191" s="95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</row>
    <row r="192" spans="1:82" ht="12.5" x14ac:dyDescent="0.25">
      <c r="A192" s="84"/>
      <c r="B192" s="95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</row>
    <row r="193" spans="1:82" ht="12.5" x14ac:dyDescent="0.25">
      <c r="A193" s="84"/>
      <c r="B193" s="95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</row>
    <row r="194" spans="1:82" ht="12.5" x14ac:dyDescent="0.25">
      <c r="A194" s="84"/>
      <c r="B194" s="95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</row>
    <row r="195" spans="1:82" ht="12.5" x14ac:dyDescent="0.25">
      <c r="A195" s="84"/>
      <c r="B195" s="95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</row>
    <row r="196" spans="1:82" ht="12.5" x14ac:dyDescent="0.25">
      <c r="A196" s="84"/>
      <c r="B196" s="95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</row>
    <row r="197" spans="1:82" ht="12.5" x14ac:dyDescent="0.25">
      <c r="A197" s="84"/>
      <c r="B197" s="95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</row>
    <row r="198" spans="1:82" ht="12.5" x14ac:dyDescent="0.25">
      <c r="A198" s="84"/>
      <c r="B198" s="95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</row>
    <row r="199" spans="1:82" ht="12.5" x14ac:dyDescent="0.25">
      <c r="A199" s="84"/>
      <c r="B199" s="95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</row>
    <row r="200" spans="1:82" ht="12.5" x14ac:dyDescent="0.25">
      <c r="A200" s="84"/>
      <c r="B200" s="95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</row>
    <row r="201" spans="1:82" ht="12.5" x14ac:dyDescent="0.25">
      <c r="A201" s="84"/>
      <c r="B201" s="95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</row>
    <row r="202" spans="1:82" ht="12.5" x14ac:dyDescent="0.25">
      <c r="A202" s="84"/>
      <c r="B202" s="95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</row>
    <row r="203" spans="1:82" ht="12.5" x14ac:dyDescent="0.25">
      <c r="A203" s="84"/>
      <c r="B203" s="95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</row>
    <row r="204" spans="1:82" ht="12.5" x14ac:dyDescent="0.25">
      <c r="A204" s="84"/>
      <c r="B204" s="95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</row>
    <row r="205" spans="1:82" ht="12.5" x14ac:dyDescent="0.25">
      <c r="A205" s="84"/>
      <c r="B205" s="95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</row>
    <row r="206" spans="1:82" ht="12.5" x14ac:dyDescent="0.25">
      <c r="A206" s="84"/>
      <c r="B206" s="95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</row>
    <row r="207" spans="1:82" ht="12.5" x14ac:dyDescent="0.25">
      <c r="A207" s="84"/>
      <c r="B207" s="95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</row>
    <row r="208" spans="1:82" ht="12.5" x14ac:dyDescent="0.25">
      <c r="A208" s="84"/>
      <c r="B208" s="95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</row>
    <row r="209" spans="1:82" ht="12.5" x14ac:dyDescent="0.25">
      <c r="A209" s="84"/>
      <c r="B209" s="95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</row>
    <row r="210" spans="1:82" ht="12.5" x14ac:dyDescent="0.25">
      <c r="A210" s="84"/>
      <c r="B210" s="95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</row>
    <row r="211" spans="1:82" ht="12.5" x14ac:dyDescent="0.25">
      <c r="A211" s="84"/>
      <c r="B211" s="95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</row>
    <row r="212" spans="1:82" ht="12.5" x14ac:dyDescent="0.25">
      <c r="A212" s="84"/>
      <c r="B212" s="95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</row>
    <row r="213" spans="1:82" ht="12.5" x14ac:dyDescent="0.25">
      <c r="A213" s="84"/>
      <c r="B213" s="95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</row>
    <row r="214" spans="1:82" ht="12.5" x14ac:dyDescent="0.25">
      <c r="A214" s="84"/>
      <c r="B214" s="95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</row>
    <row r="215" spans="1:82" ht="12.5" x14ac:dyDescent="0.25">
      <c r="A215" s="84"/>
      <c r="B215" s="95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</row>
    <row r="216" spans="1:82" ht="12.5" x14ac:dyDescent="0.25">
      <c r="A216" s="84"/>
      <c r="B216" s="95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</row>
    <row r="217" spans="1:82" ht="12.5" x14ac:dyDescent="0.25">
      <c r="A217" s="84"/>
      <c r="B217" s="95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</row>
    <row r="218" spans="1:82" ht="12.5" x14ac:dyDescent="0.25">
      <c r="A218" s="84"/>
      <c r="B218" s="95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</row>
    <row r="219" spans="1:82" ht="12.5" x14ac:dyDescent="0.25">
      <c r="A219" s="84"/>
      <c r="B219" s="95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</row>
    <row r="220" spans="1:82" ht="12.5" x14ac:dyDescent="0.25">
      <c r="A220" s="84"/>
      <c r="B220" s="95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</row>
    <row r="221" spans="1:82" ht="12.5" x14ac:dyDescent="0.25">
      <c r="A221" s="84"/>
      <c r="B221" s="95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</row>
    <row r="222" spans="1:82" ht="12.5" x14ac:dyDescent="0.25">
      <c r="A222" s="84"/>
      <c r="B222" s="95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</row>
    <row r="223" spans="1:82" ht="12.5" x14ac:dyDescent="0.25">
      <c r="A223" s="84"/>
      <c r="B223" s="95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</row>
    <row r="224" spans="1:82" ht="12.5" x14ac:dyDescent="0.25">
      <c r="A224" s="84"/>
      <c r="B224" s="95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</row>
    <row r="225" spans="1:82" ht="12.5" x14ac:dyDescent="0.25">
      <c r="A225" s="84"/>
      <c r="B225" s="95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</row>
    <row r="226" spans="1:82" ht="12.5" x14ac:dyDescent="0.25">
      <c r="A226" s="84"/>
      <c r="B226" s="95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</row>
    <row r="227" spans="1:82" ht="12.5" x14ac:dyDescent="0.25">
      <c r="A227" s="84"/>
      <c r="B227" s="95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</row>
    <row r="228" spans="1:82" ht="12.5" x14ac:dyDescent="0.25">
      <c r="A228" s="84"/>
      <c r="B228" s="95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</row>
    <row r="229" spans="1:82" ht="12.5" x14ac:dyDescent="0.25">
      <c r="A229" s="84"/>
      <c r="B229" s="95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</row>
    <row r="230" spans="1:82" ht="12.5" x14ac:dyDescent="0.25">
      <c r="A230" s="84"/>
      <c r="B230" s="95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</row>
    <row r="231" spans="1:82" ht="12.5" x14ac:dyDescent="0.25">
      <c r="A231" s="84"/>
      <c r="B231" s="95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</row>
    <row r="232" spans="1:82" ht="12.5" x14ac:dyDescent="0.25">
      <c r="A232" s="84"/>
      <c r="B232" s="95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</row>
    <row r="233" spans="1:82" ht="12.5" x14ac:dyDescent="0.25">
      <c r="A233" s="84"/>
      <c r="B233" s="95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</row>
    <row r="234" spans="1:82" ht="12.5" x14ac:dyDescent="0.25">
      <c r="A234" s="84"/>
      <c r="B234" s="95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</row>
    <row r="235" spans="1:82" ht="12.5" x14ac:dyDescent="0.25">
      <c r="A235" s="84"/>
      <c r="B235" s="95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</row>
    <row r="236" spans="1:82" ht="12.5" x14ac:dyDescent="0.25">
      <c r="A236" s="84"/>
      <c r="B236" s="95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</row>
    <row r="237" spans="1:82" ht="12.5" x14ac:dyDescent="0.25">
      <c r="A237" s="84"/>
      <c r="B237" s="95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</row>
    <row r="238" spans="1:82" ht="12.5" x14ac:dyDescent="0.25">
      <c r="A238" s="84"/>
      <c r="B238" s="95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</row>
    <row r="239" spans="1:82" ht="12.5" x14ac:dyDescent="0.25">
      <c r="A239" s="84"/>
      <c r="B239" s="95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</row>
    <row r="240" spans="1:82" ht="12.5" x14ac:dyDescent="0.25">
      <c r="A240" s="84"/>
      <c r="B240" s="95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</row>
    <row r="241" spans="1:82" ht="12.5" x14ac:dyDescent="0.25">
      <c r="A241" s="84"/>
      <c r="B241" s="95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</row>
    <row r="242" spans="1:82" ht="12.5" x14ac:dyDescent="0.25">
      <c r="A242" s="84"/>
      <c r="B242" s="95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</row>
    <row r="243" spans="1:82" ht="12.5" x14ac:dyDescent="0.25">
      <c r="A243" s="84"/>
      <c r="B243" s="95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</row>
    <row r="244" spans="1:82" ht="12.5" x14ac:dyDescent="0.25">
      <c r="A244" s="84"/>
      <c r="B244" s="95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</row>
    <row r="245" spans="1:82" ht="12.5" x14ac:dyDescent="0.25">
      <c r="A245" s="84"/>
      <c r="B245" s="95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</row>
    <row r="246" spans="1:82" ht="12.5" x14ac:dyDescent="0.25">
      <c r="A246" s="84"/>
      <c r="B246" s="95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</row>
    <row r="247" spans="1:82" ht="12.5" x14ac:dyDescent="0.25">
      <c r="A247" s="84"/>
      <c r="B247" s="95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</row>
    <row r="248" spans="1:82" ht="12.5" x14ac:dyDescent="0.25">
      <c r="A248" s="84"/>
      <c r="B248" s="95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</row>
    <row r="249" spans="1:82" ht="12.5" x14ac:dyDescent="0.25">
      <c r="A249" s="84"/>
      <c r="B249" s="95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</row>
    <row r="250" spans="1:82" ht="12.5" x14ac:dyDescent="0.25">
      <c r="A250" s="84"/>
      <c r="B250" s="95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</row>
    <row r="251" spans="1:82" ht="12.5" x14ac:dyDescent="0.25">
      <c r="A251" s="84"/>
      <c r="B251" s="95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</row>
    <row r="252" spans="1:82" ht="12.5" x14ac:dyDescent="0.25">
      <c r="A252" s="84"/>
      <c r="B252" s="95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</row>
    <row r="253" spans="1:82" ht="12.5" x14ac:dyDescent="0.25">
      <c r="A253" s="84"/>
      <c r="B253" s="95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</row>
    <row r="254" spans="1:82" ht="12.5" x14ac:dyDescent="0.25">
      <c r="A254" s="84"/>
      <c r="B254" s="95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</row>
    <row r="255" spans="1:82" ht="12.5" x14ac:dyDescent="0.25">
      <c r="A255" s="84"/>
      <c r="B255" s="95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</row>
    <row r="256" spans="1:82" ht="12.5" x14ac:dyDescent="0.25">
      <c r="A256" s="84"/>
      <c r="B256" s="95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</row>
    <row r="257" spans="1:82" ht="12.5" x14ac:dyDescent="0.25">
      <c r="A257" s="84"/>
      <c r="B257" s="95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</row>
    <row r="258" spans="1:82" ht="12.5" x14ac:dyDescent="0.25">
      <c r="A258" s="84"/>
      <c r="B258" s="95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</row>
    <row r="259" spans="1:82" ht="12.5" x14ac:dyDescent="0.25">
      <c r="A259" s="84"/>
      <c r="B259" s="95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</row>
    <row r="260" spans="1:82" ht="12.5" x14ac:dyDescent="0.25">
      <c r="A260" s="84"/>
      <c r="B260" s="95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</row>
    <row r="261" spans="1:82" ht="12.5" x14ac:dyDescent="0.25">
      <c r="A261" s="84"/>
      <c r="B261" s="95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</row>
    <row r="262" spans="1:82" ht="12.5" x14ac:dyDescent="0.25">
      <c r="A262" s="84"/>
      <c r="B262" s="95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</row>
    <row r="263" spans="1:82" ht="12.5" x14ac:dyDescent="0.25">
      <c r="A263" s="84"/>
      <c r="B263" s="95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</row>
    <row r="264" spans="1:82" ht="12.5" x14ac:dyDescent="0.25">
      <c r="A264" s="84"/>
      <c r="B264" s="95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</row>
    <row r="265" spans="1:82" ht="12.5" x14ac:dyDescent="0.25">
      <c r="A265" s="84"/>
      <c r="B265" s="95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</row>
    <row r="266" spans="1:82" ht="12.5" x14ac:dyDescent="0.25">
      <c r="A266" s="84"/>
      <c r="B266" s="95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</row>
    <row r="267" spans="1:82" ht="12.5" x14ac:dyDescent="0.25">
      <c r="A267" s="84"/>
      <c r="B267" s="95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</row>
    <row r="268" spans="1:82" ht="12.5" x14ac:dyDescent="0.25">
      <c r="A268" s="84"/>
      <c r="B268" s="95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</row>
    <row r="269" spans="1:82" ht="12.5" x14ac:dyDescent="0.25">
      <c r="A269" s="84"/>
      <c r="B269" s="95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</row>
    <row r="270" spans="1:82" ht="12.5" x14ac:dyDescent="0.25">
      <c r="A270" s="84"/>
      <c r="B270" s="95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</row>
    <row r="271" spans="1:82" ht="12.5" x14ac:dyDescent="0.25">
      <c r="A271" s="84"/>
      <c r="B271" s="95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</row>
    <row r="272" spans="1:82" ht="12.5" x14ac:dyDescent="0.25">
      <c r="A272" s="84"/>
      <c r="B272" s="95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</row>
    <row r="273" spans="1:82" ht="12.5" x14ac:dyDescent="0.25">
      <c r="A273" s="84"/>
      <c r="B273" s="95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</row>
    <row r="274" spans="1:82" ht="12.5" x14ac:dyDescent="0.25">
      <c r="A274" s="84"/>
      <c r="B274" s="95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</row>
    <row r="275" spans="1:82" ht="12.5" x14ac:dyDescent="0.25">
      <c r="A275" s="84"/>
      <c r="B275" s="95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</row>
    <row r="276" spans="1:82" ht="12.5" x14ac:dyDescent="0.25">
      <c r="A276" s="84"/>
      <c r="B276" s="95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</row>
    <row r="277" spans="1:82" ht="12.5" x14ac:dyDescent="0.25">
      <c r="A277" s="84"/>
      <c r="B277" s="95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</row>
    <row r="278" spans="1:82" ht="12.5" x14ac:dyDescent="0.25">
      <c r="A278" s="84"/>
      <c r="B278" s="95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</row>
    <row r="279" spans="1:82" ht="12.5" x14ac:dyDescent="0.25">
      <c r="A279" s="84"/>
      <c r="B279" s="95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</row>
    <row r="280" spans="1:82" ht="12.5" x14ac:dyDescent="0.25">
      <c r="A280" s="84"/>
      <c r="B280" s="95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</row>
    <row r="281" spans="1:82" ht="12.5" x14ac:dyDescent="0.25">
      <c r="A281" s="84"/>
      <c r="B281" s="95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</row>
    <row r="282" spans="1:82" ht="12.5" x14ac:dyDescent="0.25">
      <c r="A282" s="84"/>
      <c r="B282" s="95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</row>
    <row r="283" spans="1:82" ht="12.5" x14ac:dyDescent="0.25">
      <c r="A283" s="84"/>
      <c r="B283" s="95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</row>
    <row r="284" spans="1:82" ht="12.5" x14ac:dyDescent="0.25">
      <c r="A284" s="84"/>
      <c r="B284" s="95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</row>
    <row r="285" spans="1:82" ht="12.5" x14ac:dyDescent="0.25">
      <c r="A285" s="84"/>
      <c r="B285" s="95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</row>
    <row r="286" spans="1:82" ht="12.5" x14ac:dyDescent="0.25">
      <c r="A286" s="84"/>
      <c r="B286" s="95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</row>
    <row r="287" spans="1:82" ht="12.5" x14ac:dyDescent="0.25">
      <c r="A287" s="84"/>
      <c r="B287" s="95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</row>
    <row r="288" spans="1:82" ht="12.5" x14ac:dyDescent="0.25">
      <c r="A288" s="84"/>
      <c r="B288" s="95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</row>
    <row r="289" spans="1:82" ht="12.5" x14ac:dyDescent="0.25">
      <c r="A289" s="84"/>
      <c r="B289" s="95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</row>
    <row r="290" spans="1:82" ht="12.5" x14ac:dyDescent="0.25">
      <c r="A290" s="84"/>
      <c r="B290" s="95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</row>
    <row r="291" spans="1:82" ht="12.5" x14ac:dyDescent="0.25">
      <c r="A291" s="84"/>
      <c r="B291" s="95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</row>
    <row r="292" spans="1:82" ht="12.5" x14ac:dyDescent="0.25">
      <c r="A292" s="84"/>
      <c r="B292" s="95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</row>
    <row r="293" spans="1:82" ht="12.5" x14ac:dyDescent="0.25">
      <c r="A293" s="84"/>
      <c r="B293" s="95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</row>
    <row r="294" spans="1:82" ht="12.5" x14ac:dyDescent="0.25">
      <c r="A294" s="84"/>
      <c r="B294" s="95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</row>
    <row r="295" spans="1:82" ht="12.5" x14ac:dyDescent="0.25">
      <c r="A295" s="84"/>
      <c r="B295" s="95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</row>
    <row r="296" spans="1:82" ht="12.5" x14ac:dyDescent="0.25">
      <c r="A296" s="84"/>
      <c r="B296" s="95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</row>
    <row r="297" spans="1:82" ht="12.5" x14ac:dyDescent="0.25">
      <c r="A297" s="84"/>
      <c r="B297" s="95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</row>
    <row r="298" spans="1:82" ht="12.5" x14ac:dyDescent="0.25">
      <c r="A298" s="84"/>
      <c r="B298" s="95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</row>
    <row r="299" spans="1:82" ht="12.5" x14ac:dyDescent="0.25">
      <c r="A299" s="84"/>
      <c r="B299" s="95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</row>
    <row r="300" spans="1:82" ht="12.5" x14ac:dyDescent="0.25">
      <c r="A300" s="84"/>
      <c r="B300" s="95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</row>
    <row r="301" spans="1:82" ht="12.5" x14ac:dyDescent="0.25">
      <c r="A301" s="84"/>
      <c r="B301" s="95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</row>
    <row r="302" spans="1:82" ht="12.5" x14ac:dyDescent="0.25">
      <c r="A302" s="84"/>
      <c r="B302" s="95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</row>
    <row r="303" spans="1:82" ht="12.5" x14ac:dyDescent="0.25">
      <c r="A303" s="84"/>
      <c r="B303" s="95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</row>
    <row r="304" spans="1:82" ht="12.5" x14ac:dyDescent="0.25">
      <c r="A304" s="84"/>
      <c r="B304" s="95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</row>
    <row r="305" spans="1:82" ht="12.5" x14ac:dyDescent="0.25">
      <c r="A305" s="84"/>
      <c r="B305" s="95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</row>
    <row r="306" spans="1:82" ht="12.5" x14ac:dyDescent="0.25">
      <c r="A306" s="84"/>
      <c r="B306" s="95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</row>
    <row r="307" spans="1:82" ht="12.5" x14ac:dyDescent="0.25">
      <c r="A307" s="84"/>
      <c r="B307" s="95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</row>
    <row r="308" spans="1:82" ht="12.5" x14ac:dyDescent="0.25">
      <c r="A308" s="84"/>
      <c r="B308" s="95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</row>
    <row r="309" spans="1:82" ht="12.5" x14ac:dyDescent="0.25">
      <c r="A309" s="84"/>
      <c r="B309" s="95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</row>
    <row r="310" spans="1:82" ht="12.5" x14ac:dyDescent="0.25">
      <c r="A310" s="84"/>
      <c r="B310" s="95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</row>
    <row r="311" spans="1:82" ht="12.5" x14ac:dyDescent="0.25">
      <c r="A311" s="84"/>
      <c r="B311" s="95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</row>
    <row r="312" spans="1:82" ht="12.5" x14ac:dyDescent="0.25">
      <c r="A312" s="84"/>
      <c r="B312" s="95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</row>
    <row r="313" spans="1:82" ht="12.5" x14ac:dyDescent="0.25">
      <c r="A313" s="84"/>
      <c r="B313" s="95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</row>
    <row r="314" spans="1:82" ht="12.5" x14ac:dyDescent="0.25">
      <c r="A314" s="84"/>
      <c r="B314" s="95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</row>
    <row r="315" spans="1:82" ht="12.5" x14ac:dyDescent="0.25">
      <c r="A315" s="84"/>
      <c r="B315" s="95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</row>
    <row r="316" spans="1:82" ht="12.5" x14ac:dyDescent="0.25">
      <c r="A316" s="84"/>
      <c r="B316" s="95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</row>
    <row r="317" spans="1:82" ht="12.5" x14ac:dyDescent="0.25">
      <c r="A317" s="84"/>
      <c r="B317" s="95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</row>
    <row r="318" spans="1:82" ht="12.5" x14ac:dyDescent="0.25">
      <c r="A318" s="84"/>
      <c r="B318" s="95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</row>
    <row r="319" spans="1:82" ht="12.5" x14ac:dyDescent="0.25">
      <c r="A319" s="84"/>
      <c r="B319" s="95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</row>
    <row r="320" spans="1:82" ht="12.5" x14ac:dyDescent="0.25">
      <c r="A320" s="84"/>
      <c r="B320" s="95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</row>
    <row r="321" spans="1:82" ht="12.5" x14ac:dyDescent="0.25">
      <c r="A321" s="84"/>
      <c r="B321" s="95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</row>
    <row r="322" spans="1:82" ht="12.5" x14ac:dyDescent="0.25">
      <c r="A322" s="84"/>
      <c r="B322" s="95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</row>
    <row r="323" spans="1:82" ht="12.5" x14ac:dyDescent="0.25">
      <c r="A323" s="84"/>
      <c r="B323" s="95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</row>
    <row r="324" spans="1:82" ht="12.5" x14ac:dyDescent="0.25">
      <c r="A324" s="84"/>
      <c r="B324" s="95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</row>
    <row r="325" spans="1:82" ht="12.5" x14ac:dyDescent="0.25">
      <c r="A325" s="84"/>
      <c r="B325" s="95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</row>
    <row r="326" spans="1:82" ht="12.5" x14ac:dyDescent="0.25">
      <c r="A326" s="84"/>
      <c r="B326" s="95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</row>
    <row r="327" spans="1:82" ht="12.5" x14ac:dyDescent="0.25">
      <c r="A327" s="84"/>
      <c r="B327" s="95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</row>
    <row r="328" spans="1:82" ht="12.5" x14ac:dyDescent="0.25">
      <c r="A328" s="84"/>
      <c r="B328" s="95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</row>
    <row r="329" spans="1:82" ht="12.5" x14ac:dyDescent="0.25">
      <c r="A329" s="84"/>
      <c r="B329" s="95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</row>
    <row r="330" spans="1:82" ht="12.5" x14ac:dyDescent="0.25">
      <c r="A330" s="84"/>
      <c r="B330" s="95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</row>
    <row r="331" spans="1:82" ht="12.5" x14ac:dyDescent="0.25">
      <c r="A331" s="84"/>
      <c r="B331" s="95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</row>
    <row r="332" spans="1:82" ht="12.5" x14ac:dyDescent="0.25">
      <c r="A332" s="84"/>
      <c r="B332" s="95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</row>
    <row r="333" spans="1:82" ht="12.5" x14ac:dyDescent="0.25">
      <c r="A333" s="84"/>
      <c r="B333" s="95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</row>
    <row r="334" spans="1:82" ht="12.5" x14ac:dyDescent="0.25">
      <c r="A334" s="84"/>
      <c r="B334" s="95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</row>
    <row r="335" spans="1:82" ht="12.5" x14ac:dyDescent="0.25">
      <c r="A335" s="84"/>
      <c r="B335" s="95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</row>
    <row r="336" spans="1:82" ht="12.5" x14ac:dyDescent="0.25">
      <c r="A336" s="84"/>
      <c r="B336" s="95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</row>
    <row r="337" spans="1:82" ht="12.5" x14ac:dyDescent="0.25">
      <c r="A337" s="84"/>
      <c r="B337" s="95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</row>
    <row r="338" spans="1:82" ht="12.5" x14ac:dyDescent="0.25">
      <c r="A338" s="84"/>
      <c r="B338" s="95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</row>
    <row r="339" spans="1:82" ht="12.5" x14ac:dyDescent="0.25">
      <c r="A339" s="84"/>
      <c r="B339" s="95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</row>
    <row r="340" spans="1:82" ht="12.5" x14ac:dyDescent="0.25">
      <c r="A340" s="84"/>
      <c r="B340" s="95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</row>
    <row r="341" spans="1:82" ht="12.5" x14ac:dyDescent="0.25">
      <c r="A341" s="84"/>
      <c r="B341" s="95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</row>
    <row r="342" spans="1:82" ht="12.5" x14ac:dyDescent="0.25">
      <c r="A342" s="84"/>
      <c r="B342" s="95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</row>
    <row r="343" spans="1:82" ht="12.5" x14ac:dyDescent="0.25">
      <c r="A343" s="84"/>
      <c r="B343" s="95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</row>
    <row r="344" spans="1:82" ht="12.5" x14ac:dyDescent="0.25">
      <c r="A344" s="84"/>
      <c r="B344" s="95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</row>
    <row r="345" spans="1:82" ht="12.5" x14ac:dyDescent="0.25">
      <c r="A345" s="84"/>
      <c r="B345" s="95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</row>
    <row r="346" spans="1:82" ht="12.5" x14ac:dyDescent="0.25">
      <c r="A346" s="84"/>
      <c r="B346" s="95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</row>
    <row r="347" spans="1:82" ht="12.5" x14ac:dyDescent="0.25">
      <c r="A347" s="84"/>
      <c r="B347" s="95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</row>
    <row r="348" spans="1:82" ht="12.5" x14ac:dyDescent="0.25">
      <c r="A348" s="84"/>
      <c r="B348" s="95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</row>
    <row r="349" spans="1:82" ht="12.5" x14ac:dyDescent="0.25">
      <c r="A349" s="84"/>
      <c r="B349" s="95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</row>
    <row r="350" spans="1:82" ht="12.5" x14ac:dyDescent="0.25">
      <c r="A350" s="84"/>
      <c r="B350" s="95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</row>
    <row r="351" spans="1:82" ht="12.5" x14ac:dyDescent="0.25">
      <c r="A351" s="84"/>
      <c r="B351" s="95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</row>
    <row r="352" spans="1:82" ht="12.5" x14ac:dyDescent="0.25">
      <c r="A352" s="84"/>
      <c r="B352" s="95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</row>
    <row r="353" spans="1:82" ht="12.5" x14ac:dyDescent="0.25">
      <c r="A353" s="84"/>
      <c r="B353" s="95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</row>
    <row r="354" spans="1:82" ht="12.5" x14ac:dyDescent="0.25">
      <c r="A354" s="84"/>
      <c r="B354" s="95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</row>
    <row r="355" spans="1:82" ht="12.5" x14ac:dyDescent="0.25">
      <c r="A355" s="84"/>
      <c r="B355" s="95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</row>
    <row r="356" spans="1:82" ht="12.5" x14ac:dyDescent="0.25">
      <c r="A356" s="84"/>
      <c r="B356" s="95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</row>
    <row r="357" spans="1:82" ht="12.5" x14ac:dyDescent="0.25">
      <c r="A357" s="84"/>
      <c r="B357" s="95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</row>
    <row r="358" spans="1:82" ht="12.5" x14ac:dyDescent="0.25">
      <c r="A358" s="84"/>
      <c r="B358" s="95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</row>
    <row r="359" spans="1:82" ht="12.5" x14ac:dyDescent="0.25">
      <c r="A359" s="84"/>
      <c r="B359" s="95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</row>
    <row r="360" spans="1:82" ht="12.5" x14ac:dyDescent="0.25">
      <c r="A360" s="84"/>
      <c r="B360" s="95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</row>
    <row r="361" spans="1:82" ht="12.5" x14ac:dyDescent="0.25">
      <c r="A361" s="84"/>
      <c r="B361" s="95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</row>
    <row r="362" spans="1:82" ht="12.5" x14ac:dyDescent="0.25">
      <c r="A362" s="84"/>
      <c r="B362" s="95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</row>
    <row r="363" spans="1:82" ht="12.5" x14ac:dyDescent="0.25">
      <c r="A363" s="84"/>
      <c r="B363" s="95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</row>
    <row r="364" spans="1:82" ht="12.5" x14ac:dyDescent="0.25">
      <c r="A364" s="84"/>
      <c r="B364" s="95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</row>
    <row r="365" spans="1:82" ht="12.5" x14ac:dyDescent="0.25">
      <c r="A365" s="84"/>
      <c r="B365" s="95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</row>
    <row r="366" spans="1:82" ht="12.5" x14ac:dyDescent="0.25">
      <c r="A366" s="84"/>
      <c r="B366" s="95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</row>
    <row r="367" spans="1:82" ht="12.5" x14ac:dyDescent="0.25">
      <c r="A367" s="84"/>
      <c r="B367" s="95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</row>
    <row r="368" spans="1:82" ht="12.5" x14ac:dyDescent="0.25">
      <c r="A368" s="84"/>
      <c r="B368" s="95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</row>
    <row r="369" spans="1:82" ht="12.5" x14ac:dyDescent="0.25">
      <c r="A369" s="84"/>
      <c r="B369" s="95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</row>
    <row r="370" spans="1:82" ht="12.5" x14ac:dyDescent="0.25">
      <c r="A370" s="84"/>
      <c r="B370" s="95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</row>
    <row r="371" spans="1:82" ht="12.5" x14ac:dyDescent="0.25">
      <c r="A371" s="84"/>
      <c r="B371" s="95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</row>
    <row r="372" spans="1:82" ht="12.5" x14ac:dyDescent="0.25">
      <c r="A372" s="84"/>
      <c r="B372" s="95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</row>
    <row r="373" spans="1:82" ht="12.5" x14ac:dyDescent="0.25">
      <c r="A373" s="84"/>
      <c r="B373" s="95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</row>
    <row r="374" spans="1:82" ht="12.5" x14ac:dyDescent="0.25">
      <c r="A374" s="84"/>
      <c r="B374" s="95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</row>
    <row r="375" spans="1:82" ht="12.5" x14ac:dyDescent="0.25">
      <c r="A375" s="84"/>
      <c r="B375" s="95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</row>
    <row r="376" spans="1:82" ht="12.5" x14ac:dyDescent="0.25">
      <c r="A376" s="84"/>
      <c r="B376" s="95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</row>
    <row r="377" spans="1:82" ht="12.5" x14ac:dyDescent="0.25">
      <c r="A377" s="84"/>
      <c r="B377" s="95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</row>
    <row r="378" spans="1:82" ht="12.5" x14ac:dyDescent="0.25">
      <c r="A378" s="84"/>
      <c r="B378" s="95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</row>
    <row r="379" spans="1:82" ht="12.5" x14ac:dyDescent="0.25">
      <c r="A379" s="84"/>
      <c r="B379" s="95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</row>
    <row r="380" spans="1:82" ht="12.5" x14ac:dyDescent="0.25">
      <c r="A380" s="84"/>
      <c r="B380" s="95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</row>
    <row r="381" spans="1:82" ht="12.5" x14ac:dyDescent="0.25">
      <c r="A381" s="84"/>
      <c r="B381" s="95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</row>
    <row r="382" spans="1:82" ht="12.5" x14ac:dyDescent="0.25">
      <c r="A382" s="84"/>
      <c r="B382" s="95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</row>
    <row r="383" spans="1:82" ht="12.5" x14ac:dyDescent="0.25">
      <c r="A383" s="84"/>
      <c r="B383" s="95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</row>
    <row r="384" spans="1:82" ht="12.5" x14ac:dyDescent="0.25">
      <c r="A384" s="84"/>
      <c r="B384" s="95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</row>
    <row r="385" spans="1:82" ht="12.5" x14ac:dyDescent="0.25">
      <c r="A385" s="84"/>
      <c r="B385" s="95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</row>
    <row r="386" spans="1:82" ht="12.5" x14ac:dyDescent="0.25">
      <c r="A386" s="84"/>
      <c r="B386" s="95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</row>
    <row r="387" spans="1:82" ht="12.5" x14ac:dyDescent="0.25">
      <c r="A387" s="84"/>
      <c r="B387" s="95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</row>
    <row r="388" spans="1:82" ht="12.5" x14ac:dyDescent="0.25">
      <c r="A388" s="84"/>
      <c r="B388" s="95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</row>
    <row r="389" spans="1:82" ht="12.5" x14ac:dyDescent="0.25">
      <c r="A389" s="84"/>
      <c r="B389" s="95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</row>
    <row r="390" spans="1:82" ht="12.5" x14ac:dyDescent="0.25">
      <c r="A390" s="84"/>
      <c r="B390" s="95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</row>
    <row r="391" spans="1:82" ht="12.5" x14ac:dyDescent="0.25">
      <c r="A391" s="84"/>
      <c r="B391" s="95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</row>
    <row r="392" spans="1:82" ht="12.5" x14ac:dyDescent="0.25">
      <c r="A392" s="84"/>
      <c r="B392" s="95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</row>
    <row r="393" spans="1:82" ht="12.5" x14ac:dyDescent="0.25">
      <c r="A393" s="84"/>
      <c r="B393" s="95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</row>
    <row r="394" spans="1:82" ht="12.5" x14ac:dyDescent="0.25">
      <c r="A394" s="84"/>
      <c r="B394" s="95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</row>
    <row r="395" spans="1:82" ht="12.5" x14ac:dyDescent="0.25">
      <c r="A395" s="84"/>
      <c r="B395" s="95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</row>
    <row r="396" spans="1:82" ht="12.5" x14ac:dyDescent="0.25">
      <c r="A396" s="84"/>
      <c r="B396" s="95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</row>
    <row r="397" spans="1:82" ht="12.5" x14ac:dyDescent="0.25">
      <c r="A397" s="84"/>
      <c r="B397" s="95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</row>
    <row r="398" spans="1:82" ht="12.5" x14ac:dyDescent="0.25">
      <c r="A398" s="84"/>
      <c r="B398" s="95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</row>
    <row r="399" spans="1:82" ht="12.5" x14ac:dyDescent="0.25">
      <c r="A399" s="84"/>
      <c r="B399" s="95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</row>
    <row r="400" spans="1:82" ht="12.5" x14ac:dyDescent="0.25">
      <c r="A400" s="84"/>
      <c r="B400" s="95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</row>
    <row r="401" spans="1:82" ht="12.5" x14ac:dyDescent="0.25">
      <c r="A401" s="84"/>
      <c r="B401" s="9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</row>
    <row r="402" spans="1:82" ht="12.5" x14ac:dyDescent="0.25">
      <c r="A402" s="84"/>
      <c r="B402" s="9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</row>
    <row r="403" spans="1:82" ht="12.5" x14ac:dyDescent="0.25">
      <c r="A403" s="84"/>
      <c r="B403" s="9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</row>
    <row r="404" spans="1:82" ht="12.5" x14ac:dyDescent="0.25">
      <c r="A404" s="84"/>
      <c r="B404" s="95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</row>
    <row r="405" spans="1:82" ht="12.5" x14ac:dyDescent="0.25">
      <c r="A405" s="84"/>
      <c r="B405" s="95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</row>
    <row r="406" spans="1:82" ht="12.5" x14ac:dyDescent="0.25">
      <c r="A406" s="84"/>
      <c r="B406" s="95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</row>
    <row r="407" spans="1:82" ht="12.5" x14ac:dyDescent="0.25">
      <c r="A407" s="84"/>
      <c r="B407" s="95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</row>
    <row r="408" spans="1:82" ht="12.5" x14ac:dyDescent="0.25">
      <c r="A408" s="84"/>
      <c r="B408" s="95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</row>
    <row r="409" spans="1:82" ht="12.5" x14ac:dyDescent="0.25">
      <c r="A409" s="84"/>
      <c r="B409" s="95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</row>
    <row r="410" spans="1:82" ht="12.5" x14ac:dyDescent="0.25">
      <c r="A410" s="84"/>
      <c r="B410" s="95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</row>
    <row r="411" spans="1:82" ht="12.5" x14ac:dyDescent="0.25">
      <c r="A411" s="84"/>
      <c r="B411" s="95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</row>
    <row r="412" spans="1:82" ht="12.5" x14ac:dyDescent="0.25">
      <c r="A412" s="84"/>
      <c r="B412" s="95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</row>
    <row r="413" spans="1:82" ht="12.5" x14ac:dyDescent="0.25">
      <c r="A413" s="84"/>
      <c r="B413" s="95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</row>
    <row r="414" spans="1:82" ht="12.5" x14ac:dyDescent="0.25">
      <c r="A414" s="84"/>
      <c r="B414" s="95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</row>
    <row r="415" spans="1:82" ht="12.5" x14ac:dyDescent="0.25">
      <c r="A415" s="84"/>
      <c r="B415" s="95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</row>
    <row r="416" spans="1:82" ht="12.5" x14ac:dyDescent="0.25">
      <c r="A416" s="84"/>
      <c r="B416" s="95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</row>
    <row r="417" spans="1:82" ht="12.5" x14ac:dyDescent="0.25">
      <c r="A417" s="84"/>
      <c r="B417" s="95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</row>
    <row r="418" spans="1:82" ht="12.5" x14ac:dyDescent="0.25">
      <c r="A418" s="84"/>
      <c r="B418" s="95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</row>
    <row r="419" spans="1:82" ht="12.5" x14ac:dyDescent="0.25">
      <c r="A419" s="84"/>
      <c r="B419" s="95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</row>
    <row r="420" spans="1:82" ht="12.5" x14ac:dyDescent="0.25">
      <c r="A420" s="84"/>
      <c r="B420" s="95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</row>
    <row r="421" spans="1:82" ht="12.5" x14ac:dyDescent="0.25">
      <c r="A421" s="84"/>
      <c r="B421" s="95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</row>
    <row r="422" spans="1:82" ht="12.5" x14ac:dyDescent="0.25">
      <c r="A422" s="84"/>
      <c r="B422" s="95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</row>
    <row r="423" spans="1:82" ht="12.5" x14ac:dyDescent="0.25">
      <c r="A423" s="84"/>
      <c r="B423" s="95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</row>
    <row r="424" spans="1:82" ht="12.5" x14ac:dyDescent="0.25">
      <c r="A424" s="84"/>
      <c r="B424" s="95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</row>
    <row r="425" spans="1:82" ht="12.5" x14ac:dyDescent="0.25">
      <c r="A425" s="84"/>
      <c r="B425" s="95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</row>
    <row r="426" spans="1:82" ht="12.5" x14ac:dyDescent="0.25">
      <c r="A426" s="84"/>
      <c r="B426" s="95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</row>
    <row r="427" spans="1:82" ht="12.5" x14ac:dyDescent="0.25">
      <c r="A427" s="84"/>
      <c r="B427" s="95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</row>
    <row r="428" spans="1:82" ht="12.5" x14ac:dyDescent="0.25">
      <c r="A428" s="84"/>
      <c r="B428" s="95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</row>
    <row r="429" spans="1:82" ht="12.5" x14ac:dyDescent="0.25">
      <c r="A429" s="84"/>
      <c r="B429" s="95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</row>
    <row r="430" spans="1:82" ht="12.5" x14ac:dyDescent="0.25">
      <c r="A430" s="84"/>
      <c r="B430" s="95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</row>
    <row r="431" spans="1:82" ht="12.5" x14ac:dyDescent="0.25">
      <c r="A431" s="84"/>
      <c r="B431" s="95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</row>
    <row r="432" spans="1:82" ht="12.5" x14ac:dyDescent="0.25">
      <c r="A432" s="84"/>
      <c r="B432" s="95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</row>
    <row r="433" spans="1:82" ht="12.5" x14ac:dyDescent="0.25">
      <c r="A433" s="84"/>
      <c r="B433" s="95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</row>
    <row r="434" spans="1:82" ht="12.5" x14ac:dyDescent="0.25">
      <c r="A434" s="84"/>
      <c r="B434" s="95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</row>
    <row r="435" spans="1:82" ht="12.5" x14ac:dyDescent="0.25">
      <c r="A435" s="84"/>
      <c r="B435" s="95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</row>
    <row r="436" spans="1:82" ht="12.5" x14ac:dyDescent="0.25">
      <c r="A436" s="84"/>
      <c r="B436" s="95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</row>
    <row r="437" spans="1:82" ht="12.5" x14ac:dyDescent="0.25">
      <c r="A437" s="84"/>
      <c r="B437" s="95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</row>
    <row r="438" spans="1:82" ht="12.5" x14ac:dyDescent="0.25">
      <c r="A438" s="84"/>
      <c r="B438" s="95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</row>
    <row r="439" spans="1:82" ht="12.5" x14ac:dyDescent="0.25">
      <c r="A439" s="84"/>
      <c r="B439" s="95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</row>
    <row r="440" spans="1:82" ht="12.5" x14ac:dyDescent="0.25">
      <c r="A440" s="84"/>
      <c r="B440" s="95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</row>
    <row r="441" spans="1:82" ht="12.5" x14ac:dyDescent="0.25">
      <c r="A441" s="84"/>
      <c r="B441" s="95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</row>
    <row r="442" spans="1:82" ht="12.5" x14ac:dyDescent="0.25">
      <c r="A442" s="84"/>
      <c r="B442" s="95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</row>
    <row r="443" spans="1:82" ht="12.5" x14ac:dyDescent="0.25">
      <c r="A443" s="84"/>
      <c r="B443" s="95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</row>
    <row r="444" spans="1:82" ht="12.5" x14ac:dyDescent="0.25">
      <c r="A444" s="84"/>
      <c r="B444" s="95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</row>
    <row r="445" spans="1:82" ht="12.5" x14ac:dyDescent="0.25">
      <c r="A445" s="84"/>
      <c r="B445" s="95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</row>
    <row r="446" spans="1:82" ht="12.5" x14ac:dyDescent="0.25">
      <c r="A446" s="84"/>
      <c r="B446" s="95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</row>
    <row r="447" spans="1:82" ht="12.5" x14ac:dyDescent="0.25">
      <c r="A447" s="84"/>
      <c r="B447" s="95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</row>
    <row r="448" spans="1:82" ht="12.5" x14ac:dyDescent="0.25">
      <c r="A448" s="84"/>
      <c r="B448" s="95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</row>
    <row r="449" spans="1:82" ht="12.5" x14ac:dyDescent="0.25">
      <c r="A449" s="84"/>
      <c r="B449" s="95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</row>
    <row r="450" spans="1:82" ht="12.5" x14ac:dyDescent="0.25">
      <c r="A450" s="84"/>
      <c r="B450" s="95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</row>
    <row r="451" spans="1:82" ht="12.5" x14ac:dyDescent="0.25">
      <c r="A451" s="84"/>
      <c r="B451" s="95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</row>
    <row r="452" spans="1:82" ht="12.5" x14ac:dyDescent="0.25">
      <c r="A452" s="84"/>
      <c r="B452" s="95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</row>
    <row r="453" spans="1:82" ht="12.5" x14ac:dyDescent="0.25">
      <c r="A453" s="84"/>
      <c r="B453" s="95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</row>
    <row r="454" spans="1:82" ht="12.5" x14ac:dyDescent="0.25">
      <c r="A454" s="84"/>
      <c r="B454" s="95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</row>
    <row r="455" spans="1:82" ht="12.5" x14ac:dyDescent="0.25">
      <c r="A455" s="84"/>
      <c r="B455" s="95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</row>
    <row r="456" spans="1:82" ht="12.5" x14ac:dyDescent="0.25">
      <c r="A456" s="84"/>
      <c r="B456" s="95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</row>
    <row r="457" spans="1:82" ht="12.5" x14ac:dyDescent="0.25">
      <c r="A457" s="84"/>
      <c r="B457" s="95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</row>
    <row r="458" spans="1:82" ht="12.5" x14ac:dyDescent="0.25">
      <c r="A458" s="84"/>
      <c r="B458" s="95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</row>
    <row r="459" spans="1:82" ht="12.5" x14ac:dyDescent="0.25">
      <c r="A459" s="84"/>
      <c r="B459" s="95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</row>
    <row r="460" spans="1:82" ht="12.5" x14ac:dyDescent="0.25">
      <c r="A460" s="84"/>
      <c r="B460" s="95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</row>
    <row r="461" spans="1:82" ht="12.5" x14ac:dyDescent="0.25">
      <c r="A461" s="84"/>
      <c r="B461" s="95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</row>
    <row r="462" spans="1:82" ht="12.5" x14ac:dyDescent="0.25">
      <c r="A462" s="84"/>
      <c r="B462" s="95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</row>
    <row r="463" spans="1:82" ht="12.5" x14ac:dyDescent="0.25">
      <c r="A463" s="84"/>
      <c r="B463" s="95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</row>
    <row r="464" spans="1:82" ht="12.5" x14ac:dyDescent="0.25">
      <c r="A464" s="84"/>
      <c r="B464" s="95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</row>
    <row r="465" spans="1:82" ht="12.5" x14ac:dyDescent="0.25">
      <c r="A465" s="84"/>
      <c r="B465" s="95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</row>
    <row r="466" spans="1:82" ht="12.5" x14ac:dyDescent="0.25">
      <c r="A466" s="84"/>
      <c r="B466" s="95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</row>
    <row r="467" spans="1:82" ht="12.5" x14ac:dyDescent="0.25">
      <c r="A467" s="84"/>
      <c r="B467" s="95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</row>
    <row r="468" spans="1:82" ht="12.5" x14ac:dyDescent="0.25">
      <c r="A468" s="84"/>
      <c r="B468" s="95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</row>
    <row r="469" spans="1:82" ht="12.5" x14ac:dyDescent="0.25">
      <c r="A469" s="84"/>
      <c r="B469" s="95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</row>
    <row r="470" spans="1:82" ht="12.5" x14ac:dyDescent="0.25">
      <c r="A470" s="84"/>
      <c r="B470" s="95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</row>
    <row r="471" spans="1:82" ht="12.5" x14ac:dyDescent="0.25">
      <c r="A471" s="84"/>
      <c r="B471" s="95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</row>
    <row r="472" spans="1:82" ht="12.5" x14ac:dyDescent="0.25">
      <c r="A472" s="84"/>
      <c r="B472" s="95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</row>
    <row r="473" spans="1:82" ht="12.5" x14ac:dyDescent="0.25">
      <c r="A473" s="84"/>
      <c r="B473" s="95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</row>
    <row r="474" spans="1:82" ht="12.5" x14ac:dyDescent="0.25">
      <c r="A474" s="84"/>
      <c r="B474" s="95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</row>
    <row r="475" spans="1:82" ht="12.5" x14ac:dyDescent="0.25">
      <c r="A475" s="84"/>
      <c r="B475" s="95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</row>
    <row r="476" spans="1:82" ht="12.5" x14ac:dyDescent="0.25">
      <c r="A476" s="84"/>
      <c r="B476" s="95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</row>
    <row r="477" spans="1:82" ht="12.5" x14ac:dyDescent="0.25">
      <c r="A477" s="84"/>
      <c r="B477" s="95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</row>
    <row r="478" spans="1:82" ht="12.5" x14ac:dyDescent="0.25">
      <c r="A478" s="84"/>
      <c r="B478" s="95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</row>
    <row r="479" spans="1:82" ht="12.5" x14ac:dyDescent="0.25">
      <c r="A479" s="84"/>
      <c r="B479" s="95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</row>
    <row r="480" spans="1:82" ht="12.5" x14ac:dyDescent="0.25">
      <c r="A480" s="84"/>
      <c r="B480" s="95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</row>
    <row r="481" spans="1:82" ht="12.5" x14ac:dyDescent="0.25">
      <c r="A481" s="84"/>
      <c r="B481" s="95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</row>
    <row r="482" spans="1:82" ht="12.5" x14ac:dyDescent="0.25">
      <c r="A482" s="84"/>
      <c r="B482" s="95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</row>
    <row r="483" spans="1:82" ht="12.5" x14ac:dyDescent="0.25">
      <c r="A483" s="84"/>
      <c r="B483" s="95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</row>
    <row r="484" spans="1:82" ht="12.5" x14ac:dyDescent="0.25">
      <c r="A484" s="84"/>
      <c r="B484" s="95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</row>
    <row r="485" spans="1:82" ht="12.5" x14ac:dyDescent="0.25">
      <c r="A485" s="84"/>
      <c r="B485" s="95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</row>
    <row r="486" spans="1:82" ht="12.5" x14ac:dyDescent="0.25">
      <c r="A486" s="84"/>
      <c r="B486" s="95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</row>
    <row r="487" spans="1:82" ht="12.5" x14ac:dyDescent="0.25">
      <c r="A487" s="84"/>
      <c r="B487" s="95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</row>
    <row r="488" spans="1:82" ht="12.5" x14ac:dyDescent="0.25">
      <c r="A488" s="84"/>
      <c r="B488" s="95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</row>
    <row r="489" spans="1:82" ht="12.5" x14ac:dyDescent="0.25">
      <c r="A489" s="84"/>
      <c r="B489" s="95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</row>
    <row r="490" spans="1:82" ht="12.5" x14ac:dyDescent="0.25">
      <c r="A490" s="84"/>
      <c r="B490" s="95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</row>
    <row r="491" spans="1:82" ht="12.5" x14ac:dyDescent="0.25">
      <c r="A491" s="84"/>
      <c r="B491" s="95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</row>
    <row r="492" spans="1:82" ht="12.5" x14ac:dyDescent="0.25">
      <c r="A492" s="84"/>
      <c r="B492" s="95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</row>
    <row r="493" spans="1:82" ht="12.5" x14ac:dyDescent="0.25">
      <c r="A493" s="84"/>
      <c r="B493" s="95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</row>
    <row r="494" spans="1:82" ht="12.5" x14ac:dyDescent="0.25">
      <c r="A494" s="84"/>
      <c r="B494" s="95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</row>
    <row r="495" spans="1:82" ht="12.5" x14ac:dyDescent="0.25">
      <c r="A495" s="84"/>
      <c r="B495" s="95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</row>
    <row r="496" spans="1:82" ht="12.5" x14ac:dyDescent="0.25">
      <c r="A496" s="84"/>
      <c r="B496" s="95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</row>
    <row r="497" spans="1:82" ht="12.5" x14ac:dyDescent="0.25">
      <c r="A497" s="84"/>
      <c r="B497" s="95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</row>
    <row r="498" spans="1:82" ht="12.5" x14ac:dyDescent="0.25">
      <c r="A498" s="84"/>
      <c r="B498" s="95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</row>
    <row r="499" spans="1:82" ht="12.5" x14ac:dyDescent="0.25">
      <c r="A499" s="84"/>
      <c r="B499" s="95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</row>
    <row r="500" spans="1:82" ht="12.5" x14ac:dyDescent="0.25">
      <c r="A500" s="84"/>
      <c r="B500" s="95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</row>
    <row r="501" spans="1:82" ht="12.5" x14ac:dyDescent="0.25">
      <c r="A501" s="84"/>
      <c r="B501" s="95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</row>
    <row r="502" spans="1:82" ht="12.5" x14ac:dyDescent="0.25">
      <c r="A502" s="84"/>
      <c r="B502" s="95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</row>
    <row r="503" spans="1:82" ht="12.5" x14ac:dyDescent="0.25">
      <c r="A503" s="84"/>
      <c r="B503" s="95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</row>
    <row r="504" spans="1:82" ht="12.5" x14ac:dyDescent="0.25">
      <c r="A504" s="84"/>
      <c r="B504" s="95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</row>
    <row r="505" spans="1:82" ht="12.5" x14ac:dyDescent="0.25">
      <c r="A505" s="84"/>
      <c r="B505" s="95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</row>
    <row r="506" spans="1:82" ht="12.5" x14ac:dyDescent="0.25">
      <c r="A506" s="84"/>
      <c r="B506" s="95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</row>
    <row r="507" spans="1:82" ht="12.5" x14ac:dyDescent="0.25">
      <c r="A507" s="84"/>
      <c r="B507" s="95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</row>
    <row r="508" spans="1:82" ht="12.5" x14ac:dyDescent="0.25">
      <c r="A508" s="84"/>
      <c r="B508" s="95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</row>
    <row r="509" spans="1:82" ht="12.5" x14ac:dyDescent="0.25">
      <c r="A509" s="84"/>
      <c r="B509" s="95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</row>
    <row r="510" spans="1:82" ht="12.5" x14ac:dyDescent="0.25">
      <c r="A510" s="84"/>
      <c r="B510" s="95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</row>
    <row r="511" spans="1:82" ht="12.5" x14ac:dyDescent="0.25">
      <c r="A511" s="84"/>
      <c r="B511" s="95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</row>
    <row r="512" spans="1:82" ht="12.5" x14ac:dyDescent="0.25">
      <c r="A512" s="84"/>
      <c r="B512" s="95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</row>
    <row r="513" spans="1:82" ht="12.5" x14ac:dyDescent="0.25">
      <c r="A513" s="84"/>
      <c r="B513" s="95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</row>
    <row r="514" spans="1:82" ht="12.5" x14ac:dyDescent="0.25">
      <c r="A514" s="84"/>
      <c r="B514" s="95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</row>
    <row r="515" spans="1:82" ht="12.5" x14ac:dyDescent="0.25">
      <c r="A515" s="84"/>
      <c r="B515" s="95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</row>
    <row r="516" spans="1:82" ht="12.5" x14ac:dyDescent="0.25">
      <c r="A516" s="84"/>
      <c r="B516" s="95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</row>
    <row r="517" spans="1:82" ht="12.5" x14ac:dyDescent="0.25">
      <c r="A517" s="84"/>
      <c r="B517" s="95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</row>
    <row r="518" spans="1:82" ht="12.5" x14ac:dyDescent="0.25">
      <c r="A518" s="84"/>
      <c r="B518" s="95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</row>
    <row r="519" spans="1:82" ht="12.5" x14ac:dyDescent="0.25">
      <c r="A519" s="84"/>
      <c r="B519" s="95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</row>
    <row r="520" spans="1:82" ht="12.5" x14ac:dyDescent="0.25">
      <c r="A520" s="84"/>
      <c r="B520" s="95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</row>
    <row r="521" spans="1:82" ht="12.5" x14ac:dyDescent="0.25">
      <c r="A521" s="84"/>
      <c r="B521" s="95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</row>
    <row r="522" spans="1:82" ht="12.5" x14ac:dyDescent="0.25">
      <c r="A522" s="84"/>
      <c r="B522" s="95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</row>
    <row r="523" spans="1:82" ht="12.5" x14ac:dyDescent="0.25">
      <c r="A523" s="84"/>
      <c r="B523" s="95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</row>
    <row r="524" spans="1:82" ht="12.5" x14ac:dyDescent="0.25">
      <c r="A524" s="84"/>
      <c r="B524" s="95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</row>
    <row r="525" spans="1:82" ht="12.5" x14ac:dyDescent="0.25">
      <c r="A525" s="84"/>
      <c r="B525" s="95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</row>
    <row r="526" spans="1:82" ht="12.5" x14ac:dyDescent="0.25">
      <c r="A526" s="84"/>
      <c r="B526" s="95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</row>
    <row r="527" spans="1:82" ht="12.5" x14ac:dyDescent="0.25">
      <c r="A527" s="84"/>
      <c r="B527" s="95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</row>
    <row r="528" spans="1:82" ht="12.5" x14ac:dyDescent="0.25">
      <c r="A528" s="84"/>
      <c r="B528" s="95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</row>
    <row r="529" spans="1:82" ht="12.5" x14ac:dyDescent="0.25">
      <c r="A529" s="84"/>
      <c r="B529" s="95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</row>
    <row r="530" spans="1:82" ht="12.5" x14ac:dyDescent="0.25">
      <c r="A530" s="84"/>
      <c r="B530" s="95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</row>
    <row r="531" spans="1:82" ht="12.5" x14ac:dyDescent="0.25">
      <c r="A531" s="84"/>
      <c r="B531" s="95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</row>
    <row r="532" spans="1:82" ht="12.5" x14ac:dyDescent="0.25">
      <c r="A532" s="84"/>
      <c r="B532" s="95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</row>
    <row r="533" spans="1:82" ht="12.5" x14ac:dyDescent="0.25">
      <c r="A533" s="84"/>
      <c r="B533" s="95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</row>
    <row r="534" spans="1:82" ht="12.5" x14ac:dyDescent="0.25">
      <c r="A534" s="84"/>
      <c r="B534" s="95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</row>
    <row r="535" spans="1:82" ht="12.5" x14ac:dyDescent="0.25">
      <c r="A535" s="84"/>
      <c r="B535" s="95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</row>
    <row r="536" spans="1:82" ht="12.5" x14ac:dyDescent="0.25">
      <c r="A536" s="84"/>
      <c r="B536" s="95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</row>
    <row r="537" spans="1:82" ht="12.5" x14ac:dyDescent="0.25">
      <c r="A537" s="84"/>
      <c r="B537" s="95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</row>
    <row r="538" spans="1:82" ht="12.5" x14ac:dyDescent="0.25">
      <c r="A538" s="84"/>
      <c r="B538" s="95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</row>
    <row r="539" spans="1:82" ht="12.5" x14ac:dyDescent="0.25">
      <c r="A539" s="84"/>
      <c r="B539" s="95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</row>
    <row r="540" spans="1:82" ht="12.5" x14ac:dyDescent="0.25">
      <c r="A540" s="84"/>
      <c r="B540" s="95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</row>
    <row r="541" spans="1:82" ht="12.5" x14ac:dyDescent="0.25">
      <c r="A541" s="84"/>
      <c r="B541" s="95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</row>
    <row r="542" spans="1:82" ht="12.5" x14ac:dyDescent="0.25">
      <c r="A542" s="84"/>
      <c r="B542" s="95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</row>
    <row r="543" spans="1:82" ht="12.5" x14ac:dyDescent="0.25">
      <c r="A543" s="84"/>
      <c r="B543" s="95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</row>
    <row r="544" spans="1:82" ht="12.5" x14ac:dyDescent="0.25">
      <c r="A544" s="84"/>
      <c r="B544" s="95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</row>
    <row r="545" spans="1:82" ht="12.5" x14ac:dyDescent="0.25">
      <c r="A545" s="84"/>
      <c r="B545" s="95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</row>
    <row r="546" spans="1:82" ht="12.5" x14ac:dyDescent="0.25">
      <c r="A546" s="84"/>
      <c r="B546" s="95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</row>
    <row r="547" spans="1:82" ht="12.5" x14ac:dyDescent="0.25">
      <c r="A547" s="84"/>
      <c r="B547" s="95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</row>
    <row r="548" spans="1:82" ht="12.5" x14ac:dyDescent="0.25">
      <c r="A548" s="84"/>
      <c r="B548" s="95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</row>
    <row r="549" spans="1:82" ht="12.5" x14ac:dyDescent="0.25">
      <c r="A549" s="84"/>
      <c r="B549" s="95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</row>
    <row r="550" spans="1:82" ht="12.5" x14ac:dyDescent="0.25">
      <c r="A550" s="84"/>
      <c r="B550" s="95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</row>
    <row r="551" spans="1:82" ht="12.5" x14ac:dyDescent="0.25">
      <c r="A551" s="84"/>
      <c r="B551" s="95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</row>
    <row r="552" spans="1:82" ht="12.5" x14ac:dyDescent="0.25">
      <c r="A552" s="84"/>
      <c r="B552" s="95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</row>
    <row r="553" spans="1:82" ht="12.5" x14ac:dyDescent="0.25">
      <c r="A553" s="84"/>
      <c r="B553" s="95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</row>
    <row r="554" spans="1:82" ht="12.5" x14ac:dyDescent="0.25">
      <c r="A554" s="84"/>
      <c r="B554" s="95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</row>
    <row r="555" spans="1:82" ht="12.5" x14ac:dyDescent="0.25">
      <c r="A555" s="84"/>
      <c r="B555" s="95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</row>
    <row r="556" spans="1:82" ht="12.5" x14ac:dyDescent="0.25">
      <c r="A556" s="84"/>
      <c r="B556" s="95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</row>
    <row r="557" spans="1:82" ht="12.5" x14ac:dyDescent="0.25">
      <c r="A557" s="84"/>
      <c r="B557" s="95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</row>
    <row r="558" spans="1:82" ht="12.5" x14ac:dyDescent="0.25">
      <c r="A558" s="84"/>
      <c r="B558" s="95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</row>
    <row r="559" spans="1:82" ht="12.5" x14ac:dyDescent="0.25">
      <c r="A559" s="84"/>
      <c r="B559" s="95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</row>
    <row r="560" spans="1:82" ht="12.5" x14ac:dyDescent="0.25">
      <c r="A560" s="84"/>
      <c r="B560" s="95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</row>
    <row r="561" spans="1:82" ht="12.5" x14ac:dyDescent="0.25">
      <c r="A561" s="84"/>
      <c r="B561" s="95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</row>
    <row r="562" spans="1:82" ht="12.5" x14ac:dyDescent="0.25">
      <c r="A562" s="84"/>
      <c r="B562" s="95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</row>
    <row r="563" spans="1:82" ht="12.5" x14ac:dyDescent="0.25">
      <c r="A563" s="84"/>
      <c r="B563" s="95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</row>
    <row r="564" spans="1:82" ht="12.5" x14ac:dyDescent="0.25">
      <c r="A564" s="84"/>
      <c r="B564" s="95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</row>
    <row r="565" spans="1:82" ht="12.5" x14ac:dyDescent="0.25">
      <c r="A565" s="84"/>
      <c r="B565" s="95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</row>
    <row r="566" spans="1:82" ht="12.5" x14ac:dyDescent="0.25">
      <c r="A566" s="84"/>
      <c r="B566" s="95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</row>
    <row r="567" spans="1:82" ht="12.5" x14ac:dyDescent="0.25">
      <c r="A567" s="84"/>
      <c r="B567" s="95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</row>
    <row r="568" spans="1:82" ht="12.5" x14ac:dyDescent="0.25">
      <c r="A568" s="84"/>
      <c r="B568" s="95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</row>
    <row r="569" spans="1:82" ht="12.5" x14ac:dyDescent="0.25">
      <c r="A569" s="84"/>
      <c r="B569" s="95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</row>
    <row r="570" spans="1:82" ht="12.5" x14ac:dyDescent="0.25">
      <c r="A570" s="84"/>
      <c r="B570" s="95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</row>
    <row r="571" spans="1:82" ht="12.5" x14ac:dyDescent="0.25">
      <c r="A571" s="84"/>
      <c r="B571" s="95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</row>
    <row r="572" spans="1:82" ht="12.5" x14ac:dyDescent="0.25">
      <c r="A572" s="84"/>
      <c r="B572" s="95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</row>
    <row r="573" spans="1:82" ht="12.5" x14ac:dyDescent="0.25">
      <c r="A573" s="84"/>
      <c r="B573" s="95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</row>
    <row r="574" spans="1:82" ht="12.5" x14ac:dyDescent="0.25">
      <c r="A574" s="84"/>
      <c r="B574" s="95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</row>
    <row r="575" spans="1:82" ht="12.5" x14ac:dyDescent="0.25">
      <c r="A575" s="84"/>
      <c r="B575" s="95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</row>
    <row r="576" spans="1:82" ht="12.5" x14ac:dyDescent="0.25">
      <c r="A576" s="84"/>
      <c r="B576" s="95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</row>
    <row r="577" spans="1:82" ht="12.5" x14ac:dyDescent="0.25">
      <c r="A577" s="84"/>
      <c r="B577" s="95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</row>
    <row r="578" spans="1:82" ht="12.5" x14ac:dyDescent="0.25">
      <c r="A578" s="84"/>
      <c r="B578" s="95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</row>
    <row r="579" spans="1:82" ht="12.5" x14ac:dyDescent="0.25">
      <c r="A579" s="84"/>
      <c r="B579" s="95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</row>
    <row r="580" spans="1:82" ht="12.5" x14ac:dyDescent="0.25">
      <c r="A580" s="84"/>
      <c r="B580" s="95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</row>
    <row r="581" spans="1:82" ht="12.5" x14ac:dyDescent="0.25">
      <c r="A581" s="84"/>
      <c r="B581" s="95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</row>
    <row r="582" spans="1:82" ht="12.5" x14ac:dyDescent="0.25">
      <c r="A582" s="84"/>
      <c r="B582" s="95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</row>
    <row r="583" spans="1:82" ht="12.5" x14ac:dyDescent="0.25">
      <c r="A583" s="84"/>
      <c r="B583" s="95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</row>
    <row r="584" spans="1:82" ht="12.5" x14ac:dyDescent="0.25">
      <c r="A584" s="84"/>
      <c r="B584" s="95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</row>
    <row r="585" spans="1:82" ht="12.5" x14ac:dyDescent="0.25">
      <c r="A585" s="84"/>
      <c r="B585" s="95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</row>
    <row r="586" spans="1:82" ht="12.5" x14ac:dyDescent="0.25">
      <c r="A586" s="84"/>
      <c r="B586" s="95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</row>
    <row r="587" spans="1:82" ht="12.5" x14ac:dyDescent="0.25">
      <c r="A587" s="84"/>
      <c r="B587" s="95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</row>
    <row r="588" spans="1:82" ht="12.5" x14ac:dyDescent="0.25">
      <c r="A588" s="84"/>
      <c r="B588" s="95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</row>
    <row r="589" spans="1:82" ht="12.5" x14ac:dyDescent="0.25">
      <c r="A589" s="84"/>
      <c r="B589" s="95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</row>
    <row r="590" spans="1:82" ht="12.5" x14ac:dyDescent="0.25">
      <c r="A590" s="84"/>
      <c r="B590" s="95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</row>
    <row r="591" spans="1:82" ht="12.5" x14ac:dyDescent="0.25">
      <c r="A591" s="84"/>
      <c r="B591" s="95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</row>
    <row r="592" spans="1:82" ht="12.5" x14ac:dyDescent="0.25">
      <c r="A592" s="84"/>
      <c r="B592" s="95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</row>
    <row r="593" spans="1:82" ht="12.5" x14ac:dyDescent="0.25">
      <c r="A593" s="84"/>
      <c r="B593" s="95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</row>
    <row r="594" spans="1:82" ht="12.5" x14ac:dyDescent="0.25">
      <c r="A594" s="84"/>
      <c r="B594" s="95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</row>
    <row r="595" spans="1:82" ht="12.5" x14ac:dyDescent="0.25">
      <c r="A595" s="84"/>
      <c r="B595" s="95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</row>
    <row r="596" spans="1:82" ht="12.5" x14ac:dyDescent="0.25">
      <c r="A596" s="84"/>
      <c r="B596" s="95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</row>
    <row r="597" spans="1:82" ht="12.5" x14ac:dyDescent="0.25">
      <c r="A597" s="84"/>
      <c r="B597" s="95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</row>
    <row r="598" spans="1:82" ht="12.5" x14ac:dyDescent="0.25">
      <c r="A598" s="84"/>
      <c r="B598" s="95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</row>
    <row r="599" spans="1:82" ht="12.5" x14ac:dyDescent="0.25">
      <c r="A599" s="84"/>
      <c r="B599" s="95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</row>
    <row r="600" spans="1:82" ht="12.5" x14ac:dyDescent="0.25">
      <c r="A600" s="84"/>
      <c r="B600" s="95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</row>
    <row r="601" spans="1:82" ht="12.5" x14ac:dyDescent="0.25">
      <c r="A601" s="84"/>
      <c r="B601" s="95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</row>
    <row r="602" spans="1:82" ht="12.5" x14ac:dyDescent="0.25">
      <c r="A602" s="84"/>
      <c r="B602" s="95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</row>
    <row r="603" spans="1:82" ht="12.5" x14ac:dyDescent="0.25">
      <c r="A603" s="84"/>
      <c r="B603" s="95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</row>
    <row r="604" spans="1:82" ht="12.5" x14ac:dyDescent="0.25">
      <c r="A604" s="84"/>
      <c r="B604" s="95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</row>
    <row r="605" spans="1:82" ht="12.5" x14ac:dyDescent="0.25">
      <c r="A605" s="84"/>
      <c r="B605" s="95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</row>
    <row r="606" spans="1:82" ht="12.5" x14ac:dyDescent="0.25">
      <c r="A606" s="84"/>
      <c r="B606" s="95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</row>
    <row r="607" spans="1:82" ht="12.5" x14ac:dyDescent="0.25">
      <c r="A607" s="84"/>
      <c r="B607" s="95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</row>
    <row r="608" spans="1:82" ht="12.5" x14ac:dyDescent="0.25">
      <c r="A608" s="84"/>
      <c r="B608" s="95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</row>
    <row r="609" spans="1:82" ht="12.5" x14ac:dyDescent="0.25">
      <c r="A609" s="84"/>
      <c r="B609" s="95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</row>
    <row r="610" spans="1:82" ht="12.5" x14ac:dyDescent="0.25">
      <c r="A610" s="84"/>
      <c r="B610" s="95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</row>
    <row r="611" spans="1:82" ht="12.5" x14ac:dyDescent="0.25">
      <c r="A611" s="84"/>
      <c r="B611" s="95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</row>
    <row r="612" spans="1:82" ht="12.5" x14ac:dyDescent="0.25">
      <c r="A612" s="84"/>
      <c r="B612" s="95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</row>
    <row r="613" spans="1:82" ht="12.5" x14ac:dyDescent="0.25">
      <c r="A613" s="84"/>
      <c r="B613" s="95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</row>
    <row r="614" spans="1:82" ht="12.5" x14ac:dyDescent="0.25">
      <c r="A614" s="84"/>
      <c r="B614" s="95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</row>
    <row r="615" spans="1:82" ht="12.5" x14ac:dyDescent="0.25">
      <c r="A615" s="84"/>
      <c r="B615" s="95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</row>
    <row r="616" spans="1:82" ht="12.5" x14ac:dyDescent="0.25">
      <c r="A616" s="84"/>
      <c r="B616" s="95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</row>
    <row r="617" spans="1:82" ht="12.5" x14ac:dyDescent="0.25">
      <c r="A617" s="84"/>
      <c r="B617" s="95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</row>
    <row r="618" spans="1:82" ht="12.5" x14ac:dyDescent="0.25">
      <c r="A618" s="84"/>
      <c r="B618" s="95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</row>
    <row r="619" spans="1:82" ht="12.5" x14ac:dyDescent="0.25">
      <c r="A619" s="84"/>
      <c r="B619" s="95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</row>
    <row r="620" spans="1:82" ht="12.5" x14ac:dyDescent="0.25">
      <c r="A620" s="84"/>
      <c r="B620" s="95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</row>
    <row r="621" spans="1:82" ht="12.5" x14ac:dyDescent="0.25">
      <c r="A621" s="84"/>
      <c r="B621" s="95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</row>
    <row r="622" spans="1:82" ht="12.5" x14ac:dyDescent="0.25">
      <c r="A622" s="84"/>
      <c r="B622" s="95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</row>
    <row r="623" spans="1:82" ht="12.5" x14ac:dyDescent="0.25">
      <c r="A623" s="84"/>
      <c r="B623" s="95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</row>
    <row r="624" spans="1:82" ht="12.5" x14ac:dyDescent="0.25">
      <c r="A624" s="84"/>
      <c r="B624" s="95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</row>
    <row r="625" spans="1:82" ht="12.5" x14ac:dyDescent="0.25">
      <c r="A625" s="84"/>
      <c r="B625" s="95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</row>
    <row r="626" spans="1:82" ht="12.5" x14ac:dyDescent="0.25">
      <c r="A626" s="84"/>
      <c r="B626" s="95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</row>
    <row r="627" spans="1:82" ht="12.5" x14ac:dyDescent="0.25">
      <c r="A627" s="84"/>
      <c r="B627" s="95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</row>
    <row r="628" spans="1:82" ht="12.5" x14ac:dyDescent="0.25">
      <c r="A628" s="84"/>
      <c r="B628" s="95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</row>
    <row r="629" spans="1:82" ht="12.5" x14ac:dyDescent="0.25">
      <c r="A629" s="84"/>
      <c r="B629" s="95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</row>
    <row r="630" spans="1:82" ht="12.5" x14ac:dyDescent="0.25">
      <c r="A630" s="84"/>
      <c r="B630" s="95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</row>
    <row r="631" spans="1:82" ht="12.5" x14ac:dyDescent="0.25">
      <c r="A631" s="84"/>
      <c r="B631" s="95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</row>
    <row r="632" spans="1:82" ht="12.5" x14ac:dyDescent="0.25">
      <c r="A632" s="84"/>
      <c r="B632" s="95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</row>
    <row r="633" spans="1:82" ht="12.5" x14ac:dyDescent="0.25">
      <c r="A633" s="84"/>
      <c r="B633" s="95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</row>
    <row r="634" spans="1:82" ht="12.5" x14ac:dyDescent="0.25">
      <c r="A634" s="84"/>
      <c r="B634" s="95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</row>
    <row r="635" spans="1:82" ht="12.5" x14ac:dyDescent="0.25">
      <c r="A635" s="84"/>
      <c r="B635" s="95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</row>
    <row r="636" spans="1:82" ht="12.5" x14ac:dyDescent="0.25">
      <c r="A636" s="84"/>
      <c r="B636" s="95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</row>
    <row r="637" spans="1:82" ht="12.5" x14ac:dyDescent="0.25">
      <c r="A637" s="84"/>
      <c r="B637" s="95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</row>
    <row r="638" spans="1:82" ht="12.5" x14ac:dyDescent="0.25">
      <c r="A638" s="84"/>
      <c r="B638" s="95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</row>
    <row r="639" spans="1:82" ht="12.5" x14ac:dyDescent="0.25">
      <c r="A639" s="84"/>
      <c r="B639" s="95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</row>
    <row r="640" spans="1:82" ht="12.5" x14ac:dyDescent="0.25">
      <c r="A640" s="84"/>
      <c r="B640" s="95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</row>
    <row r="641" spans="1:82" ht="12.5" x14ac:dyDescent="0.25">
      <c r="A641" s="84"/>
      <c r="B641" s="95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</row>
    <row r="642" spans="1:82" ht="12.5" x14ac:dyDescent="0.25">
      <c r="A642" s="84"/>
      <c r="B642" s="95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</row>
    <row r="643" spans="1:82" ht="12.5" x14ac:dyDescent="0.25">
      <c r="A643" s="84"/>
      <c r="B643" s="95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</row>
    <row r="644" spans="1:82" ht="12.5" x14ac:dyDescent="0.25">
      <c r="A644" s="84"/>
      <c r="B644" s="95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</row>
    <row r="645" spans="1:82" ht="12.5" x14ac:dyDescent="0.25">
      <c r="A645" s="84"/>
      <c r="B645" s="95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</row>
    <row r="646" spans="1:82" ht="12.5" x14ac:dyDescent="0.25">
      <c r="A646" s="84"/>
      <c r="B646" s="95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</row>
    <row r="647" spans="1:82" ht="12.5" x14ac:dyDescent="0.25">
      <c r="A647" s="84"/>
      <c r="B647" s="95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</row>
    <row r="648" spans="1:82" ht="12.5" x14ac:dyDescent="0.25">
      <c r="A648" s="84"/>
      <c r="B648" s="95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</row>
    <row r="649" spans="1:82" ht="12.5" x14ac:dyDescent="0.25">
      <c r="A649" s="84"/>
      <c r="B649" s="95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</row>
    <row r="650" spans="1:82" ht="12.5" x14ac:dyDescent="0.25">
      <c r="A650" s="84"/>
      <c r="B650" s="95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</row>
    <row r="651" spans="1:82" ht="12.5" x14ac:dyDescent="0.25">
      <c r="A651" s="84"/>
      <c r="B651" s="95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</row>
    <row r="652" spans="1:82" ht="12.5" x14ac:dyDescent="0.25">
      <c r="A652" s="84"/>
      <c r="B652" s="95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</row>
    <row r="653" spans="1:82" ht="12.5" x14ac:dyDescent="0.25">
      <c r="A653" s="84"/>
      <c r="B653" s="95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</row>
    <row r="654" spans="1:82" ht="12.5" x14ac:dyDescent="0.25">
      <c r="A654" s="84"/>
      <c r="B654" s="95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</row>
    <row r="655" spans="1:82" ht="12.5" x14ac:dyDescent="0.25">
      <c r="A655" s="84"/>
      <c r="B655" s="95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</row>
    <row r="656" spans="1:82" ht="12.5" x14ac:dyDescent="0.25">
      <c r="A656" s="84"/>
      <c r="B656" s="95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</row>
    <row r="657" spans="1:82" ht="12.5" x14ac:dyDescent="0.25">
      <c r="A657" s="84"/>
      <c r="B657" s="95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</row>
    <row r="658" spans="1:82" ht="12.5" x14ac:dyDescent="0.25">
      <c r="A658" s="84"/>
      <c r="B658" s="95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</row>
    <row r="659" spans="1:82" ht="12.5" x14ac:dyDescent="0.25">
      <c r="A659" s="84"/>
      <c r="B659" s="95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</row>
    <row r="660" spans="1:82" ht="12.5" x14ac:dyDescent="0.25">
      <c r="A660" s="84"/>
      <c r="B660" s="95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</row>
    <row r="661" spans="1:82" ht="12.5" x14ac:dyDescent="0.25">
      <c r="A661" s="84"/>
      <c r="B661" s="95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</row>
    <row r="662" spans="1:82" ht="12.5" x14ac:dyDescent="0.25">
      <c r="A662" s="84"/>
      <c r="B662" s="95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</row>
    <row r="663" spans="1:82" ht="12.5" x14ac:dyDescent="0.25">
      <c r="A663" s="84"/>
      <c r="B663" s="95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</row>
    <row r="664" spans="1:82" ht="12.5" x14ac:dyDescent="0.25">
      <c r="A664" s="84"/>
      <c r="B664" s="95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</row>
    <row r="665" spans="1:82" ht="12.5" x14ac:dyDescent="0.25">
      <c r="A665" s="84"/>
      <c r="B665" s="95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</row>
    <row r="666" spans="1:82" ht="12.5" x14ac:dyDescent="0.25">
      <c r="A666" s="84"/>
      <c r="B666" s="95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</row>
    <row r="667" spans="1:82" ht="12.5" x14ac:dyDescent="0.25">
      <c r="A667" s="84"/>
      <c r="B667" s="95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</row>
    <row r="668" spans="1:82" ht="12.5" x14ac:dyDescent="0.25">
      <c r="A668" s="84"/>
      <c r="B668" s="95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</row>
    <row r="669" spans="1:82" ht="12.5" x14ac:dyDescent="0.25">
      <c r="A669" s="84"/>
      <c r="B669" s="95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</row>
    <row r="670" spans="1:82" ht="12.5" x14ac:dyDescent="0.25">
      <c r="A670" s="84"/>
      <c r="B670" s="95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</row>
    <row r="671" spans="1:82" ht="12.5" x14ac:dyDescent="0.25">
      <c r="A671" s="84"/>
      <c r="B671" s="95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</row>
    <row r="672" spans="1:82" ht="12.5" x14ac:dyDescent="0.25">
      <c r="A672" s="84"/>
      <c r="B672" s="95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</row>
    <row r="673" spans="1:82" ht="12.5" x14ac:dyDescent="0.25">
      <c r="A673" s="84"/>
      <c r="B673" s="95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</row>
    <row r="674" spans="1:82" ht="12.5" x14ac:dyDescent="0.25">
      <c r="A674" s="84"/>
      <c r="B674" s="95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</row>
    <row r="675" spans="1:82" ht="12.5" x14ac:dyDescent="0.25">
      <c r="A675" s="84"/>
      <c r="B675" s="95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</row>
    <row r="676" spans="1:82" ht="12.5" x14ac:dyDescent="0.25">
      <c r="A676" s="84"/>
      <c r="B676" s="95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</row>
    <row r="677" spans="1:82" ht="12.5" x14ac:dyDescent="0.25">
      <c r="A677" s="84"/>
      <c r="B677" s="95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</row>
    <row r="678" spans="1:82" ht="12.5" x14ac:dyDescent="0.25">
      <c r="A678" s="84"/>
      <c r="B678" s="95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</row>
    <row r="679" spans="1:82" ht="12.5" x14ac:dyDescent="0.25">
      <c r="A679" s="84"/>
      <c r="B679" s="95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</row>
    <row r="680" spans="1:82" ht="12.5" x14ac:dyDescent="0.25">
      <c r="A680" s="84"/>
      <c r="B680" s="95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</row>
    <row r="681" spans="1:82" ht="12.5" x14ac:dyDescent="0.25">
      <c r="A681" s="84"/>
      <c r="B681" s="95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</row>
    <row r="682" spans="1:82" ht="12.5" x14ac:dyDescent="0.25">
      <c r="A682" s="84"/>
      <c r="B682" s="95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</row>
    <row r="683" spans="1:82" ht="12.5" x14ac:dyDescent="0.25">
      <c r="A683" s="84"/>
      <c r="B683" s="95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</row>
    <row r="684" spans="1:82" ht="12.5" x14ac:dyDescent="0.25">
      <c r="A684" s="84"/>
      <c r="B684" s="95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</row>
    <row r="685" spans="1:82" ht="12.5" x14ac:dyDescent="0.25">
      <c r="A685" s="84"/>
      <c r="B685" s="95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</row>
    <row r="686" spans="1:82" ht="12.5" x14ac:dyDescent="0.25">
      <c r="A686" s="84"/>
      <c r="B686" s="95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</row>
    <row r="687" spans="1:82" ht="12.5" x14ac:dyDescent="0.25">
      <c r="A687" s="84"/>
      <c r="B687" s="95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</row>
    <row r="688" spans="1:82" ht="12.5" x14ac:dyDescent="0.25">
      <c r="A688" s="84"/>
      <c r="B688" s="95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</row>
    <row r="689" spans="1:82" ht="12.5" x14ac:dyDescent="0.25">
      <c r="A689" s="84"/>
      <c r="B689" s="95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</row>
    <row r="690" spans="1:82" ht="12.5" x14ac:dyDescent="0.25">
      <c r="A690" s="84"/>
      <c r="B690" s="95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</row>
    <row r="691" spans="1:82" ht="12.5" x14ac:dyDescent="0.25">
      <c r="A691" s="84"/>
      <c r="B691" s="95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</row>
    <row r="692" spans="1:82" ht="12.5" x14ac:dyDescent="0.25">
      <c r="A692" s="84"/>
      <c r="B692" s="95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</row>
    <row r="693" spans="1:82" ht="12.5" x14ac:dyDescent="0.25">
      <c r="A693" s="84"/>
      <c r="B693" s="95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</row>
    <row r="694" spans="1:82" ht="12.5" x14ac:dyDescent="0.25">
      <c r="A694" s="84"/>
      <c r="B694" s="95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</row>
    <row r="695" spans="1:82" ht="12.5" x14ac:dyDescent="0.25">
      <c r="A695" s="84"/>
      <c r="B695" s="95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</row>
    <row r="696" spans="1:82" ht="12.5" x14ac:dyDescent="0.25">
      <c r="A696" s="84"/>
      <c r="B696" s="95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</row>
    <row r="697" spans="1:82" ht="12.5" x14ac:dyDescent="0.25">
      <c r="A697" s="84"/>
      <c r="B697" s="95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</row>
    <row r="698" spans="1:82" ht="12.5" x14ac:dyDescent="0.25">
      <c r="A698" s="84"/>
      <c r="B698" s="95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</row>
    <row r="699" spans="1:82" ht="12.5" x14ac:dyDescent="0.25">
      <c r="A699" s="84"/>
      <c r="B699" s="95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</row>
    <row r="700" spans="1:82" ht="12.5" x14ac:dyDescent="0.25">
      <c r="A700" s="84"/>
      <c r="B700" s="95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</row>
    <row r="701" spans="1:82" ht="12.5" x14ac:dyDescent="0.25">
      <c r="A701" s="84"/>
      <c r="B701" s="95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</row>
    <row r="702" spans="1:82" ht="12.5" x14ac:dyDescent="0.25">
      <c r="A702" s="84"/>
      <c r="B702" s="95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</row>
    <row r="703" spans="1:82" ht="12.5" x14ac:dyDescent="0.25">
      <c r="A703" s="84"/>
      <c r="B703" s="95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</row>
    <row r="704" spans="1:82" ht="12.5" x14ac:dyDescent="0.25">
      <c r="A704" s="84"/>
      <c r="B704" s="95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</row>
    <row r="705" spans="1:82" ht="12.5" x14ac:dyDescent="0.25">
      <c r="A705" s="84"/>
      <c r="B705" s="95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</row>
    <row r="706" spans="1:82" ht="12.5" x14ac:dyDescent="0.25">
      <c r="A706" s="84"/>
      <c r="B706" s="95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</row>
    <row r="707" spans="1:82" ht="12.5" x14ac:dyDescent="0.25">
      <c r="A707" s="84"/>
      <c r="B707" s="95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</row>
    <row r="708" spans="1:82" ht="12.5" x14ac:dyDescent="0.25">
      <c r="A708" s="84"/>
      <c r="B708" s="95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</row>
    <row r="709" spans="1:82" ht="12.5" x14ac:dyDescent="0.25">
      <c r="A709" s="84"/>
      <c r="B709" s="95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</row>
    <row r="710" spans="1:82" ht="12.5" x14ac:dyDescent="0.25">
      <c r="A710" s="84"/>
      <c r="B710" s="95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</row>
    <row r="711" spans="1:82" ht="12.5" x14ac:dyDescent="0.25">
      <c r="A711" s="84"/>
      <c r="B711" s="95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</row>
    <row r="712" spans="1:82" ht="12.5" x14ac:dyDescent="0.25">
      <c r="A712" s="84"/>
      <c r="B712" s="95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</row>
    <row r="713" spans="1:82" ht="12.5" x14ac:dyDescent="0.25">
      <c r="A713" s="84"/>
      <c r="B713" s="95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</row>
    <row r="714" spans="1:82" ht="12.5" x14ac:dyDescent="0.25">
      <c r="A714" s="84"/>
      <c r="B714" s="95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</row>
    <row r="715" spans="1:82" ht="12.5" x14ac:dyDescent="0.25">
      <c r="A715" s="84"/>
      <c r="B715" s="95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</row>
    <row r="716" spans="1:82" ht="12.5" x14ac:dyDescent="0.25">
      <c r="A716" s="84"/>
      <c r="B716" s="95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</row>
    <row r="717" spans="1:82" ht="12.5" x14ac:dyDescent="0.25">
      <c r="A717" s="84"/>
      <c r="B717" s="95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</row>
    <row r="718" spans="1:82" ht="12.5" x14ac:dyDescent="0.25">
      <c r="A718" s="84"/>
      <c r="B718" s="95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</row>
    <row r="719" spans="1:82" ht="12.5" x14ac:dyDescent="0.25">
      <c r="A719" s="84"/>
      <c r="B719" s="95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</row>
    <row r="720" spans="1:82" ht="12.5" x14ac:dyDescent="0.25">
      <c r="A720" s="84"/>
      <c r="B720" s="95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</row>
    <row r="721" spans="1:82" ht="12.5" x14ac:dyDescent="0.25">
      <c r="A721" s="84"/>
      <c r="B721" s="95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</row>
    <row r="722" spans="1:82" ht="12.5" x14ac:dyDescent="0.25">
      <c r="A722" s="84"/>
      <c r="B722" s="95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</row>
    <row r="723" spans="1:82" ht="12.5" x14ac:dyDescent="0.25">
      <c r="A723" s="84"/>
      <c r="B723" s="95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</row>
    <row r="724" spans="1:82" ht="12.5" x14ac:dyDescent="0.25">
      <c r="A724" s="84"/>
      <c r="B724" s="95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</row>
    <row r="725" spans="1:82" ht="12.5" x14ac:dyDescent="0.25">
      <c r="A725" s="84"/>
      <c r="B725" s="95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</row>
    <row r="726" spans="1:82" ht="12.5" x14ac:dyDescent="0.25">
      <c r="A726" s="84"/>
      <c r="B726" s="95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</row>
    <row r="727" spans="1:82" ht="12.5" x14ac:dyDescent="0.25">
      <c r="A727" s="84"/>
      <c r="B727" s="95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</row>
    <row r="728" spans="1:82" ht="12.5" x14ac:dyDescent="0.25">
      <c r="A728" s="84"/>
      <c r="B728" s="95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</row>
    <row r="729" spans="1:82" ht="12.5" x14ac:dyDescent="0.25">
      <c r="A729" s="84"/>
      <c r="B729" s="95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</row>
    <row r="730" spans="1:82" ht="12.5" x14ac:dyDescent="0.25">
      <c r="A730" s="84"/>
      <c r="B730" s="95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</row>
    <row r="731" spans="1:82" ht="12.5" x14ac:dyDescent="0.25">
      <c r="A731" s="84"/>
      <c r="B731" s="95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</row>
    <row r="732" spans="1:82" ht="12.5" x14ac:dyDescent="0.25">
      <c r="A732" s="84"/>
      <c r="B732" s="95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</row>
    <row r="733" spans="1:82" ht="12.5" x14ac:dyDescent="0.25">
      <c r="A733" s="84"/>
      <c r="B733" s="95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</row>
    <row r="734" spans="1:82" ht="12.5" x14ac:dyDescent="0.25">
      <c r="A734" s="84"/>
      <c r="B734" s="95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</row>
    <row r="735" spans="1:82" ht="12.5" x14ac:dyDescent="0.25">
      <c r="A735" s="84"/>
      <c r="B735" s="95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</row>
    <row r="736" spans="1:82" ht="12.5" x14ac:dyDescent="0.25">
      <c r="A736" s="84"/>
      <c r="B736" s="95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</row>
    <row r="737" spans="1:82" ht="12.5" x14ac:dyDescent="0.25">
      <c r="A737" s="84"/>
      <c r="B737" s="95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</row>
    <row r="738" spans="1:82" ht="12.5" x14ac:dyDescent="0.25">
      <c r="A738" s="84"/>
      <c r="B738" s="95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</row>
    <row r="739" spans="1:82" ht="12.5" x14ac:dyDescent="0.25">
      <c r="A739" s="84"/>
      <c r="B739" s="95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</row>
    <row r="740" spans="1:82" ht="12.5" x14ac:dyDescent="0.25">
      <c r="A740" s="84"/>
      <c r="B740" s="95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</row>
    <row r="741" spans="1:82" ht="12.5" x14ac:dyDescent="0.25">
      <c r="A741" s="84"/>
      <c r="B741" s="95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</row>
    <row r="742" spans="1:82" ht="12.5" x14ac:dyDescent="0.25">
      <c r="A742" s="84"/>
      <c r="B742" s="95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</row>
    <row r="743" spans="1:82" ht="12.5" x14ac:dyDescent="0.25">
      <c r="A743" s="84"/>
      <c r="B743" s="95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</row>
    <row r="744" spans="1:82" ht="12.5" x14ac:dyDescent="0.25">
      <c r="A744" s="84"/>
      <c r="B744" s="95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</row>
    <row r="745" spans="1:82" ht="12.5" x14ac:dyDescent="0.25">
      <c r="A745" s="84"/>
      <c r="B745" s="95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</row>
    <row r="746" spans="1:82" ht="12.5" x14ac:dyDescent="0.25">
      <c r="A746" s="84"/>
      <c r="B746" s="95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</row>
    <row r="747" spans="1:82" ht="12.5" x14ac:dyDescent="0.25">
      <c r="A747" s="84"/>
      <c r="B747" s="95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</row>
    <row r="748" spans="1:82" ht="12.5" x14ac:dyDescent="0.25">
      <c r="A748" s="84"/>
      <c r="B748" s="95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</row>
    <row r="749" spans="1:82" ht="12.5" x14ac:dyDescent="0.25">
      <c r="A749" s="84"/>
      <c r="B749" s="95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</row>
    <row r="750" spans="1:82" ht="12.5" x14ac:dyDescent="0.25">
      <c r="A750" s="84"/>
      <c r="B750" s="95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</row>
    <row r="751" spans="1:82" ht="12.5" x14ac:dyDescent="0.25">
      <c r="A751" s="84"/>
      <c r="B751" s="95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</row>
    <row r="752" spans="1:82" ht="12.5" x14ac:dyDescent="0.25">
      <c r="A752" s="84"/>
      <c r="B752" s="95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</row>
    <row r="753" spans="1:82" ht="12.5" x14ac:dyDescent="0.25">
      <c r="A753" s="84"/>
      <c r="B753" s="95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</row>
    <row r="754" spans="1:82" ht="12.5" x14ac:dyDescent="0.25">
      <c r="A754" s="84"/>
      <c r="B754" s="95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</row>
    <row r="755" spans="1:82" ht="12.5" x14ac:dyDescent="0.25">
      <c r="A755" s="84"/>
      <c r="B755" s="95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</row>
    <row r="756" spans="1:82" ht="12.5" x14ac:dyDescent="0.25">
      <c r="A756" s="84"/>
      <c r="B756" s="95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</row>
    <row r="757" spans="1:82" ht="12.5" x14ac:dyDescent="0.25">
      <c r="A757" s="84"/>
      <c r="B757" s="95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</row>
    <row r="758" spans="1:82" ht="12.5" x14ac:dyDescent="0.25">
      <c r="A758" s="84"/>
      <c r="B758" s="95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</row>
    <row r="759" spans="1:82" ht="12.5" x14ac:dyDescent="0.25">
      <c r="A759" s="84"/>
      <c r="B759" s="95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</row>
    <row r="760" spans="1:82" ht="12.5" x14ac:dyDescent="0.25">
      <c r="A760" s="84"/>
      <c r="B760" s="95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</row>
    <row r="761" spans="1:82" ht="12.5" x14ac:dyDescent="0.25">
      <c r="A761" s="84"/>
      <c r="B761" s="95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</row>
    <row r="762" spans="1:82" ht="12.5" x14ac:dyDescent="0.25">
      <c r="A762" s="84"/>
      <c r="B762" s="95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</row>
    <row r="763" spans="1:82" ht="12.5" x14ac:dyDescent="0.25">
      <c r="A763" s="84"/>
      <c r="B763" s="95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</row>
    <row r="764" spans="1:82" ht="12.5" x14ac:dyDescent="0.25">
      <c r="A764" s="84"/>
      <c r="B764" s="95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</row>
    <row r="765" spans="1:82" ht="12.5" x14ac:dyDescent="0.25">
      <c r="A765" s="84"/>
      <c r="B765" s="95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</row>
    <row r="766" spans="1:82" ht="12.5" x14ac:dyDescent="0.25">
      <c r="A766" s="84"/>
      <c r="B766" s="95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</row>
    <row r="767" spans="1:82" ht="12.5" x14ac:dyDescent="0.25">
      <c r="A767" s="84"/>
      <c r="B767" s="95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</row>
    <row r="768" spans="1:82" ht="12.5" x14ac:dyDescent="0.25">
      <c r="A768" s="84"/>
      <c r="B768" s="95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</row>
    <row r="769" spans="1:82" ht="12.5" x14ac:dyDescent="0.25">
      <c r="A769" s="84"/>
      <c r="B769" s="95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</row>
    <row r="770" spans="1:82" ht="12.5" x14ac:dyDescent="0.25">
      <c r="A770" s="84"/>
      <c r="B770" s="95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</row>
    <row r="771" spans="1:82" ht="12.5" x14ac:dyDescent="0.25">
      <c r="A771" s="84"/>
      <c r="B771" s="95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</row>
    <row r="772" spans="1:82" ht="12.5" x14ac:dyDescent="0.25">
      <c r="A772" s="84"/>
      <c r="B772" s="95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</row>
    <row r="773" spans="1:82" ht="12.5" x14ac:dyDescent="0.25">
      <c r="A773" s="84"/>
      <c r="B773" s="95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</row>
    <row r="774" spans="1:82" ht="12.5" x14ac:dyDescent="0.25">
      <c r="A774" s="84"/>
      <c r="B774" s="95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</row>
    <row r="775" spans="1:82" ht="12.5" x14ac:dyDescent="0.25">
      <c r="A775" s="84"/>
      <c r="B775" s="95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</row>
    <row r="776" spans="1:82" ht="12.5" x14ac:dyDescent="0.25">
      <c r="A776" s="84"/>
      <c r="B776" s="95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</row>
    <row r="777" spans="1:82" ht="12.5" x14ac:dyDescent="0.25">
      <c r="A777" s="84"/>
      <c r="B777" s="95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</row>
    <row r="778" spans="1:82" ht="12.5" x14ac:dyDescent="0.25">
      <c r="A778" s="84"/>
      <c r="B778" s="95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</row>
    <row r="779" spans="1:82" ht="12.5" x14ac:dyDescent="0.25">
      <c r="A779" s="84"/>
      <c r="B779" s="95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</row>
    <row r="780" spans="1:82" ht="12.5" x14ac:dyDescent="0.25">
      <c r="A780" s="84"/>
      <c r="B780" s="95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</row>
    <row r="781" spans="1:82" ht="12.5" x14ac:dyDescent="0.25">
      <c r="A781" s="84"/>
      <c r="B781" s="95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</row>
    <row r="782" spans="1:82" ht="12.5" x14ac:dyDescent="0.25">
      <c r="A782" s="84"/>
      <c r="B782" s="95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</row>
    <row r="783" spans="1:82" ht="12.5" x14ac:dyDescent="0.25">
      <c r="A783" s="84"/>
      <c r="B783" s="95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</row>
    <row r="784" spans="1:82" ht="12.5" x14ac:dyDescent="0.25">
      <c r="A784" s="84"/>
      <c r="B784" s="95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</row>
    <row r="785" spans="1:82" ht="12.5" x14ac:dyDescent="0.25">
      <c r="A785" s="84"/>
      <c r="B785" s="95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</row>
    <row r="786" spans="1:82" ht="12.5" x14ac:dyDescent="0.25">
      <c r="A786" s="84"/>
      <c r="B786" s="95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</row>
    <row r="787" spans="1:82" ht="12.5" x14ac:dyDescent="0.25">
      <c r="A787" s="84"/>
      <c r="B787" s="95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</row>
    <row r="788" spans="1:82" ht="12.5" x14ac:dyDescent="0.25">
      <c r="A788" s="84"/>
      <c r="B788" s="95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</row>
    <row r="789" spans="1:82" ht="12.5" x14ac:dyDescent="0.25">
      <c r="A789" s="84"/>
      <c r="B789" s="95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</row>
    <row r="790" spans="1:82" ht="12.5" x14ac:dyDescent="0.25">
      <c r="A790" s="84"/>
      <c r="B790" s="95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</row>
    <row r="791" spans="1:82" ht="12.5" x14ac:dyDescent="0.25">
      <c r="A791" s="84"/>
      <c r="B791" s="95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</row>
    <row r="792" spans="1:82" ht="12.5" x14ac:dyDescent="0.25">
      <c r="A792" s="84"/>
      <c r="B792" s="95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</row>
    <row r="793" spans="1:82" ht="12.5" x14ac:dyDescent="0.25">
      <c r="A793" s="84"/>
      <c r="B793" s="95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</row>
    <row r="794" spans="1:82" ht="12.5" x14ac:dyDescent="0.25">
      <c r="A794" s="84"/>
      <c r="B794" s="95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</row>
    <row r="795" spans="1:82" ht="12.5" x14ac:dyDescent="0.25">
      <c r="A795" s="84"/>
      <c r="B795" s="95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</row>
    <row r="796" spans="1:82" ht="12.5" x14ac:dyDescent="0.25">
      <c r="A796" s="84"/>
      <c r="B796" s="95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</row>
    <row r="797" spans="1:82" ht="12.5" x14ac:dyDescent="0.25">
      <c r="A797" s="84"/>
      <c r="B797" s="95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</row>
    <row r="798" spans="1:82" ht="12.5" x14ac:dyDescent="0.25">
      <c r="A798" s="84"/>
      <c r="B798" s="95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</row>
    <row r="799" spans="1:82" ht="12.5" x14ac:dyDescent="0.25">
      <c r="A799" s="84"/>
      <c r="B799" s="95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</row>
    <row r="800" spans="1:82" ht="12.5" x14ac:dyDescent="0.25">
      <c r="A800" s="84"/>
      <c r="B800" s="95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</row>
    <row r="801" spans="1:82" ht="12.5" x14ac:dyDescent="0.25">
      <c r="A801" s="84"/>
      <c r="B801" s="95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</row>
    <row r="802" spans="1:82" ht="12.5" x14ac:dyDescent="0.25">
      <c r="A802" s="84"/>
      <c r="B802" s="95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</row>
    <row r="803" spans="1:82" ht="12.5" x14ac:dyDescent="0.25">
      <c r="A803" s="84"/>
      <c r="B803" s="95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</row>
    <row r="804" spans="1:82" ht="12.5" x14ac:dyDescent="0.25">
      <c r="A804" s="84"/>
      <c r="B804" s="95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</row>
    <row r="805" spans="1:82" ht="12.5" x14ac:dyDescent="0.25">
      <c r="A805" s="84"/>
      <c r="B805" s="95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</row>
    <row r="806" spans="1:82" ht="12.5" x14ac:dyDescent="0.25">
      <c r="A806" s="84"/>
      <c r="B806" s="95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</row>
    <row r="807" spans="1:82" ht="12.5" x14ac:dyDescent="0.25">
      <c r="A807" s="84"/>
      <c r="B807" s="95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</row>
    <row r="808" spans="1:82" ht="12.5" x14ac:dyDescent="0.25">
      <c r="A808" s="84"/>
      <c r="B808" s="95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</row>
    <row r="809" spans="1:82" ht="12.5" x14ac:dyDescent="0.25">
      <c r="A809" s="84"/>
      <c r="B809" s="95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</row>
    <row r="810" spans="1:82" ht="12.5" x14ac:dyDescent="0.25">
      <c r="A810" s="84"/>
      <c r="B810" s="95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</row>
    <row r="811" spans="1:82" ht="12.5" x14ac:dyDescent="0.25">
      <c r="A811" s="84"/>
      <c r="B811" s="95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</row>
    <row r="812" spans="1:82" ht="12.5" x14ac:dyDescent="0.25">
      <c r="A812" s="84"/>
      <c r="B812" s="95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</row>
    <row r="813" spans="1:82" ht="12.5" x14ac:dyDescent="0.25">
      <c r="A813" s="84"/>
      <c r="B813" s="95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</row>
    <row r="814" spans="1:82" ht="12.5" x14ac:dyDescent="0.25">
      <c r="A814" s="84"/>
      <c r="B814" s="95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</row>
    <row r="815" spans="1:82" ht="12.5" x14ac:dyDescent="0.25">
      <c r="A815" s="84"/>
      <c r="B815" s="95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</row>
    <row r="816" spans="1:82" ht="12.5" x14ac:dyDescent="0.25">
      <c r="A816" s="84"/>
      <c r="B816" s="95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</row>
    <row r="817" spans="1:82" ht="12.5" x14ac:dyDescent="0.25">
      <c r="A817" s="84"/>
      <c r="B817" s="95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</row>
    <row r="818" spans="1:82" ht="12.5" x14ac:dyDescent="0.25">
      <c r="A818" s="84"/>
      <c r="B818" s="95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</row>
    <row r="819" spans="1:82" ht="12.5" x14ac:dyDescent="0.25">
      <c r="A819" s="84"/>
      <c r="B819" s="95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</row>
    <row r="820" spans="1:82" ht="12.5" x14ac:dyDescent="0.25">
      <c r="A820" s="84"/>
      <c r="B820" s="95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</row>
    <row r="821" spans="1:82" ht="12.5" x14ac:dyDescent="0.25">
      <c r="A821" s="84"/>
      <c r="B821" s="95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</row>
    <row r="822" spans="1:82" ht="12.5" x14ac:dyDescent="0.25">
      <c r="A822" s="84"/>
      <c r="B822" s="95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</row>
    <row r="823" spans="1:82" ht="12.5" x14ac:dyDescent="0.25">
      <c r="A823" s="84"/>
      <c r="B823" s="95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</row>
    <row r="824" spans="1:82" ht="12.5" x14ac:dyDescent="0.25">
      <c r="A824" s="84"/>
      <c r="B824" s="95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</row>
    <row r="825" spans="1:82" ht="12.5" x14ac:dyDescent="0.25">
      <c r="A825" s="84"/>
      <c r="B825" s="95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</row>
    <row r="826" spans="1:82" ht="12.5" x14ac:dyDescent="0.25">
      <c r="A826" s="84"/>
      <c r="B826" s="95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</row>
    <row r="827" spans="1:82" ht="12.5" x14ac:dyDescent="0.25">
      <c r="A827" s="84"/>
      <c r="B827" s="95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</row>
    <row r="828" spans="1:82" ht="12.5" x14ac:dyDescent="0.25">
      <c r="A828" s="84"/>
      <c r="B828" s="95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</row>
    <row r="829" spans="1:82" ht="12.5" x14ac:dyDescent="0.25">
      <c r="A829" s="84"/>
      <c r="B829" s="95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</row>
    <row r="830" spans="1:82" ht="12.5" x14ac:dyDescent="0.25">
      <c r="A830" s="84"/>
      <c r="B830" s="95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</row>
    <row r="831" spans="1:82" ht="12.5" x14ac:dyDescent="0.25">
      <c r="A831" s="84"/>
      <c r="B831" s="95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</row>
    <row r="832" spans="1:82" ht="12.5" x14ac:dyDescent="0.25">
      <c r="A832" s="84"/>
      <c r="B832" s="95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</row>
    <row r="833" spans="1:82" ht="12.5" x14ac:dyDescent="0.25">
      <c r="A833" s="84"/>
      <c r="B833" s="95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</row>
    <row r="834" spans="1:82" ht="12.5" x14ac:dyDescent="0.25">
      <c r="A834" s="84"/>
      <c r="B834" s="95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</row>
    <row r="835" spans="1:82" ht="12.5" x14ac:dyDescent="0.25">
      <c r="A835" s="84"/>
      <c r="B835" s="95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</row>
    <row r="836" spans="1:82" ht="12.5" x14ac:dyDescent="0.25">
      <c r="A836" s="84"/>
      <c r="B836" s="95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</row>
    <row r="837" spans="1:82" ht="12.5" x14ac:dyDescent="0.25">
      <c r="A837" s="84"/>
      <c r="B837" s="95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</row>
    <row r="838" spans="1:82" ht="12.5" x14ac:dyDescent="0.25">
      <c r="A838" s="84"/>
      <c r="B838" s="95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</row>
    <row r="839" spans="1:82" ht="12.5" x14ac:dyDescent="0.25">
      <c r="A839" s="84"/>
      <c r="B839" s="95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</row>
    <row r="840" spans="1:82" ht="12.5" x14ac:dyDescent="0.25">
      <c r="A840" s="84"/>
      <c r="B840" s="95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</row>
    <row r="841" spans="1:82" ht="12.5" x14ac:dyDescent="0.25">
      <c r="A841" s="84"/>
      <c r="B841" s="95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</row>
    <row r="842" spans="1:82" ht="12.5" x14ac:dyDescent="0.25">
      <c r="A842" s="84"/>
      <c r="B842" s="95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</row>
    <row r="843" spans="1:82" ht="12.5" x14ac:dyDescent="0.25">
      <c r="A843" s="84"/>
      <c r="B843" s="95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</row>
    <row r="844" spans="1:82" ht="12.5" x14ac:dyDescent="0.25">
      <c r="A844" s="84"/>
      <c r="B844" s="95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</row>
    <row r="845" spans="1:82" ht="12.5" x14ac:dyDescent="0.25">
      <c r="A845" s="84"/>
      <c r="B845" s="95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</row>
    <row r="846" spans="1:82" ht="12.5" x14ac:dyDescent="0.25">
      <c r="A846" s="84"/>
      <c r="B846" s="95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</row>
    <row r="847" spans="1:82" ht="12.5" x14ac:dyDescent="0.25">
      <c r="A847" s="84"/>
      <c r="B847" s="95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</row>
    <row r="848" spans="1:82" ht="12.5" x14ac:dyDescent="0.25">
      <c r="A848" s="84"/>
      <c r="B848" s="95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</row>
    <row r="849" spans="1:82" ht="12.5" x14ac:dyDescent="0.25">
      <c r="A849" s="84"/>
      <c r="B849" s="95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</row>
    <row r="850" spans="1:82" ht="12.5" x14ac:dyDescent="0.25">
      <c r="A850" s="84"/>
      <c r="B850" s="95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</row>
    <row r="851" spans="1:82" ht="12.5" x14ac:dyDescent="0.25">
      <c r="A851" s="84"/>
      <c r="B851" s="95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</row>
    <row r="852" spans="1:82" ht="12.5" x14ac:dyDescent="0.25">
      <c r="A852" s="84"/>
      <c r="B852" s="95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</row>
    <row r="853" spans="1:82" ht="12.5" x14ac:dyDescent="0.25">
      <c r="A853" s="84"/>
      <c r="B853" s="95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</row>
    <row r="854" spans="1:82" ht="12.5" x14ac:dyDescent="0.25">
      <c r="A854" s="84"/>
      <c r="B854" s="95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</row>
    <row r="855" spans="1:82" ht="12.5" x14ac:dyDescent="0.25">
      <c r="A855" s="84"/>
      <c r="B855" s="95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</row>
    <row r="856" spans="1:82" ht="12.5" x14ac:dyDescent="0.25">
      <c r="A856" s="84"/>
      <c r="B856" s="95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</row>
    <row r="857" spans="1:82" ht="12.5" x14ac:dyDescent="0.25">
      <c r="A857" s="84"/>
      <c r="B857" s="95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</row>
    <row r="858" spans="1:82" ht="12.5" x14ac:dyDescent="0.25">
      <c r="A858" s="84"/>
      <c r="B858" s="95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</row>
    <row r="859" spans="1:82" ht="12.5" x14ac:dyDescent="0.25">
      <c r="A859" s="84"/>
      <c r="B859" s="95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</row>
    <row r="860" spans="1:82" ht="12.5" x14ac:dyDescent="0.25">
      <c r="A860" s="84"/>
      <c r="B860" s="95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</row>
    <row r="861" spans="1:82" ht="12.5" x14ac:dyDescent="0.25">
      <c r="A861" s="84"/>
      <c r="B861" s="95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</row>
    <row r="862" spans="1:82" ht="12.5" x14ac:dyDescent="0.25">
      <c r="A862" s="84"/>
      <c r="B862" s="95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</row>
    <row r="863" spans="1:82" ht="12.5" x14ac:dyDescent="0.25">
      <c r="A863" s="84"/>
      <c r="B863" s="95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</row>
    <row r="864" spans="1:82" ht="12.5" x14ac:dyDescent="0.25">
      <c r="A864" s="84"/>
      <c r="B864" s="95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</row>
    <row r="865" spans="1:82" ht="12.5" x14ac:dyDescent="0.25">
      <c r="A865" s="84"/>
      <c r="B865" s="95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</row>
    <row r="866" spans="1:82" ht="12.5" x14ac:dyDescent="0.25">
      <c r="A866" s="84"/>
      <c r="B866" s="95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</row>
    <row r="867" spans="1:82" ht="12.5" x14ac:dyDescent="0.25">
      <c r="A867" s="84"/>
      <c r="B867" s="95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</row>
    <row r="868" spans="1:82" ht="12.5" x14ac:dyDescent="0.25">
      <c r="A868" s="84"/>
      <c r="B868" s="95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</row>
    <row r="869" spans="1:82" ht="12.5" x14ac:dyDescent="0.25">
      <c r="A869" s="84"/>
      <c r="B869" s="95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</row>
    <row r="870" spans="1:82" ht="12.5" x14ac:dyDescent="0.25">
      <c r="A870" s="84"/>
      <c r="B870" s="95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</row>
    <row r="871" spans="1:82" ht="12.5" x14ac:dyDescent="0.25">
      <c r="A871" s="84"/>
      <c r="B871" s="95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</row>
    <row r="872" spans="1:82" ht="12.5" x14ac:dyDescent="0.25">
      <c r="A872" s="84"/>
      <c r="B872" s="95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</row>
    <row r="873" spans="1:82" ht="12.5" x14ac:dyDescent="0.25">
      <c r="A873" s="84"/>
      <c r="B873" s="95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</row>
    <row r="874" spans="1:82" ht="12.5" x14ac:dyDescent="0.25">
      <c r="A874" s="84"/>
      <c r="B874" s="95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</row>
    <row r="875" spans="1:82" ht="12.5" x14ac:dyDescent="0.25">
      <c r="A875" s="84"/>
      <c r="B875" s="95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</row>
    <row r="876" spans="1:82" ht="12.5" x14ac:dyDescent="0.25">
      <c r="A876" s="84"/>
      <c r="B876" s="95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</row>
    <row r="877" spans="1:82" ht="12.5" x14ac:dyDescent="0.25">
      <c r="A877" s="84"/>
      <c r="B877" s="95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</row>
    <row r="878" spans="1:82" ht="12.5" x14ac:dyDescent="0.25">
      <c r="A878" s="84"/>
      <c r="B878" s="95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</row>
    <row r="879" spans="1:82" ht="12.5" x14ac:dyDescent="0.25">
      <c r="A879" s="84"/>
      <c r="B879" s="95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</row>
    <row r="880" spans="1:82" ht="12.5" x14ac:dyDescent="0.25">
      <c r="A880" s="84"/>
      <c r="B880" s="95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</row>
    <row r="881" spans="1:82" ht="12.5" x14ac:dyDescent="0.25">
      <c r="A881" s="84"/>
      <c r="B881" s="95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</row>
    <row r="882" spans="1:82" ht="12.5" x14ac:dyDescent="0.25">
      <c r="A882" s="84"/>
      <c r="B882" s="95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</row>
    <row r="883" spans="1:82" ht="12.5" x14ac:dyDescent="0.25">
      <c r="A883" s="84"/>
      <c r="B883" s="95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</row>
    <row r="884" spans="1:82" ht="12.5" x14ac:dyDescent="0.25">
      <c r="A884" s="84"/>
      <c r="B884" s="95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</row>
    <row r="885" spans="1:82" ht="12.5" x14ac:dyDescent="0.25">
      <c r="A885" s="84"/>
      <c r="B885" s="95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</row>
    <row r="886" spans="1:82" ht="12.5" x14ac:dyDescent="0.25">
      <c r="A886" s="84"/>
      <c r="B886" s="95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</row>
    <row r="887" spans="1:82" ht="12.5" x14ac:dyDescent="0.25">
      <c r="A887" s="84"/>
      <c r="B887" s="95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</row>
    <row r="888" spans="1:82" ht="12.5" x14ac:dyDescent="0.25">
      <c r="A888" s="84"/>
      <c r="B888" s="95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</row>
    <row r="889" spans="1:82" ht="12.5" x14ac:dyDescent="0.25">
      <c r="A889" s="84"/>
      <c r="B889" s="95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</row>
    <row r="890" spans="1:82" ht="12.5" x14ac:dyDescent="0.25">
      <c r="A890" s="84"/>
      <c r="B890" s="95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</row>
    <row r="891" spans="1:82" ht="12.5" x14ac:dyDescent="0.25">
      <c r="A891" s="84"/>
      <c r="B891" s="95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</row>
    <row r="892" spans="1:82" ht="12.5" x14ac:dyDescent="0.25">
      <c r="A892" s="84"/>
      <c r="B892" s="95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</row>
    <row r="893" spans="1:82" ht="12.5" x14ac:dyDescent="0.25">
      <c r="A893" s="84"/>
      <c r="B893" s="95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</row>
    <row r="894" spans="1:82" ht="12.5" x14ac:dyDescent="0.25">
      <c r="A894" s="84"/>
      <c r="B894" s="95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</row>
    <row r="895" spans="1:82" ht="12.5" x14ac:dyDescent="0.25">
      <c r="A895" s="84"/>
      <c r="B895" s="95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</row>
    <row r="896" spans="1:82" ht="12.5" x14ac:dyDescent="0.25">
      <c r="A896" s="84"/>
      <c r="B896" s="95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</row>
    <row r="897" spans="1:82" ht="12.5" x14ac:dyDescent="0.25">
      <c r="A897" s="84"/>
      <c r="B897" s="95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</row>
    <row r="898" spans="1:82" ht="12.5" x14ac:dyDescent="0.25">
      <c r="A898" s="84"/>
      <c r="B898" s="95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</row>
    <row r="899" spans="1:82" ht="12.5" x14ac:dyDescent="0.25">
      <c r="A899" s="84"/>
      <c r="B899" s="95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</row>
    <row r="900" spans="1:82" ht="12.5" x14ac:dyDescent="0.25">
      <c r="A900" s="84"/>
      <c r="B900" s="95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</row>
    <row r="901" spans="1:82" ht="12.5" x14ac:dyDescent="0.25">
      <c r="A901" s="84"/>
      <c r="B901" s="95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</row>
    <row r="902" spans="1:82" ht="12.5" x14ac:dyDescent="0.25">
      <c r="A902" s="84"/>
      <c r="B902" s="95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</row>
    <row r="903" spans="1:82" ht="12.5" x14ac:dyDescent="0.25">
      <c r="A903" s="84"/>
      <c r="B903" s="95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</row>
    <row r="904" spans="1:82" ht="12.5" x14ac:dyDescent="0.25">
      <c r="A904" s="84"/>
      <c r="B904" s="95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</row>
    <row r="905" spans="1:82" ht="12.5" x14ac:dyDescent="0.25">
      <c r="A905" s="84"/>
      <c r="B905" s="95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</row>
    <row r="906" spans="1:82" ht="12.5" x14ac:dyDescent="0.25">
      <c r="A906" s="84"/>
      <c r="B906" s="95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</row>
    <row r="907" spans="1:82" ht="12.5" x14ac:dyDescent="0.25">
      <c r="A907" s="84"/>
      <c r="B907" s="95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</row>
    <row r="908" spans="1:82" ht="12.5" x14ac:dyDescent="0.25">
      <c r="A908" s="84"/>
      <c r="B908" s="95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</row>
    <row r="909" spans="1:82" ht="12.5" x14ac:dyDescent="0.25">
      <c r="A909" s="84"/>
      <c r="B909" s="95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</row>
    <row r="910" spans="1:82" ht="12.5" x14ac:dyDescent="0.25">
      <c r="A910" s="84"/>
      <c r="B910" s="95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</row>
    <row r="911" spans="1:82" ht="12.5" x14ac:dyDescent="0.25">
      <c r="A911" s="84"/>
      <c r="B911" s="95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</row>
    <row r="912" spans="1:82" ht="12.5" x14ac:dyDescent="0.25">
      <c r="A912" s="84"/>
      <c r="B912" s="95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</row>
    <row r="913" spans="1:82" ht="12.5" x14ac:dyDescent="0.25">
      <c r="A913" s="84"/>
      <c r="B913" s="95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</row>
    <row r="914" spans="1:82" ht="12.5" x14ac:dyDescent="0.25">
      <c r="A914" s="84"/>
      <c r="B914" s="95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</row>
    <row r="915" spans="1:82" ht="12.5" x14ac:dyDescent="0.25">
      <c r="A915" s="84"/>
      <c r="B915" s="95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</row>
    <row r="916" spans="1:82" ht="12.5" x14ac:dyDescent="0.25">
      <c r="A916" s="84"/>
      <c r="B916" s="95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</row>
    <row r="917" spans="1:82" ht="12.5" x14ac:dyDescent="0.25">
      <c r="A917" s="84"/>
      <c r="B917" s="95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</row>
    <row r="918" spans="1:82" ht="12.5" x14ac:dyDescent="0.25">
      <c r="A918" s="84"/>
      <c r="B918" s="95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</row>
    <row r="919" spans="1:82" ht="12.5" x14ac:dyDescent="0.25">
      <c r="A919" s="84"/>
      <c r="B919" s="95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</row>
    <row r="920" spans="1:82" ht="12.5" x14ac:dyDescent="0.25">
      <c r="A920" s="84"/>
      <c r="B920" s="95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</row>
    <row r="921" spans="1:82" ht="12.5" x14ac:dyDescent="0.25">
      <c r="A921" s="84"/>
      <c r="B921" s="95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</row>
    <row r="922" spans="1:82" ht="12.5" x14ac:dyDescent="0.25">
      <c r="A922" s="84"/>
      <c r="B922" s="95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</row>
    <row r="923" spans="1:82" ht="12.5" x14ac:dyDescent="0.25">
      <c r="A923" s="84"/>
      <c r="B923" s="95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</row>
    <row r="924" spans="1:82" ht="12.5" x14ac:dyDescent="0.25">
      <c r="A924" s="84"/>
      <c r="B924" s="95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</row>
    <row r="925" spans="1:82" ht="12.5" x14ac:dyDescent="0.25">
      <c r="A925" s="84"/>
      <c r="B925" s="95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</row>
    <row r="926" spans="1:82" ht="12.5" x14ac:dyDescent="0.25">
      <c r="A926" s="84"/>
      <c r="B926" s="95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</row>
    <row r="927" spans="1:82" ht="12.5" x14ac:dyDescent="0.25">
      <c r="A927" s="84"/>
      <c r="B927" s="95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</row>
    <row r="928" spans="1:82" ht="12.5" x14ac:dyDescent="0.25">
      <c r="A928" s="84"/>
      <c r="B928" s="95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</row>
    <row r="929" spans="1:82" ht="12.5" x14ac:dyDescent="0.25">
      <c r="A929" s="84"/>
      <c r="B929" s="95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</row>
    <row r="930" spans="1:82" ht="12.5" x14ac:dyDescent="0.25">
      <c r="A930" s="84"/>
      <c r="B930" s="95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</row>
    <row r="931" spans="1:82" ht="12.5" x14ac:dyDescent="0.25">
      <c r="A931" s="84"/>
      <c r="B931" s="95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</row>
    <row r="932" spans="1:82" ht="12.5" x14ac:dyDescent="0.25">
      <c r="A932" s="84"/>
      <c r="B932" s="95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</row>
    <row r="933" spans="1:82" ht="12.5" x14ac:dyDescent="0.25">
      <c r="A933" s="84"/>
      <c r="B933" s="95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</row>
    <row r="934" spans="1:82" ht="12.5" x14ac:dyDescent="0.25">
      <c r="A934" s="84"/>
      <c r="B934" s="95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</row>
    <row r="935" spans="1:82" ht="12.5" x14ac:dyDescent="0.25">
      <c r="A935" s="84"/>
      <c r="B935" s="95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</row>
    <row r="936" spans="1:82" ht="12.5" x14ac:dyDescent="0.25">
      <c r="A936" s="84"/>
      <c r="B936" s="95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</row>
    <row r="937" spans="1:82" ht="12.5" x14ac:dyDescent="0.25">
      <c r="A937" s="84"/>
      <c r="B937" s="95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</row>
    <row r="938" spans="1:82" ht="12.5" x14ac:dyDescent="0.25">
      <c r="A938" s="84"/>
      <c r="B938" s="95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</row>
    <row r="939" spans="1:82" ht="12.5" x14ac:dyDescent="0.25">
      <c r="A939" s="84"/>
      <c r="B939" s="95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</row>
    <row r="940" spans="1:82" ht="12.5" x14ac:dyDescent="0.25">
      <c r="A940" s="84"/>
      <c r="B940" s="95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</row>
    <row r="941" spans="1:82" ht="12.5" x14ac:dyDescent="0.25">
      <c r="A941" s="84"/>
      <c r="B941" s="95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</row>
    <row r="942" spans="1:82" ht="12.5" x14ac:dyDescent="0.25">
      <c r="A942" s="84"/>
      <c r="B942" s="95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</row>
    <row r="943" spans="1:82" ht="12.5" x14ac:dyDescent="0.25">
      <c r="A943" s="84"/>
      <c r="B943" s="95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</row>
    <row r="944" spans="1:82" ht="12.5" x14ac:dyDescent="0.25">
      <c r="A944" s="84"/>
      <c r="B944" s="95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</row>
    <row r="945" spans="1:82" ht="12.5" x14ac:dyDescent="0.25">
      <c r="A945" s="84"/>
      <c r="B945" s="95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</row>
    <row r="946" spans="1:82" ht="12.5" x14ac:dyDescent="0.25">
      <c r="A946" s="84"/>
      <c r="B946" s="95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</row>
    <row r="947" spans="1:82" ht="12.5" x14ac:dyDescent="0.25">
      <c r="A947" s="84"/>
      <c r="B947" s="95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</row>
    <row r="948" spans="1:82" ht="12.5" x14ac:dyDescent="0.25">
      <c r="A948" s="84"/>
      <c r="B948" s="95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</row>
    <row r="949" spans="1:82" ht="12.5" x14ac:dyDescent="0.25">
      <c r="A949" s="84"/>
      <c r="B949" s="95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</row>
    <row r="950" spans="1:82" ht="12.5" x14ac:dyDescent="0.25">
      <c r="A950" s="84"/>
      <c r="B950" s="95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</row>
    <row r="951" spans="1:82" ht="12.5" x14ac:dyDescent="0.25">
      <c r="A951" s="84"/>
      <c r="B951" s="95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</row>
    <row r="952" spans="1:82" ht="12.5" x14ac:dyDescent="0.25">
      <c r="A952" s="84"/>
      <c r="B952" s="95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</row>
    <row r="953" spans="1:82" ht="12.5" x14ac:dyDescent="0.25">
      <c r="A953" s="84"/>
      <c r="B953" s="95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</row>
    <row r="954" spans="1:82" ht="12.5" x14ac:dyDescent="0.25">
      <c r="A954" s="84"/>
      <c r="B954" s="95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</row>
    <row r="955" spans="1:82" ht="12.5" x14ac:dyDescent="0.25">
      <c r="A955" s="84"/>
      <c r="B955" s="95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</row>
    <row r="956" spans="1:82" ht="12.5" x14ac:dyDescent="0.25">
      <c r="A956" s="84"/>
      <c r="B956" s="95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</row>
    <row r="957" spans="1:82" ht="12.5" x14ac:dyDescent="0.25">
      <c r="A957" s="84"/>
      <c r="B957" s="95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</row>
    <row r="958" spans="1:82" ht="12.5" x14ac:dyDescent="0.25">
      <c r="A958" s="84"/>
      <c r="B958" s="95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</row>
    <row r="959" spans="1:82" ht="12.5" x14ac:dyDescent="0.25">
      <c r="A959" s="84"/>
      <c r="B959" s="95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</row>
    <row r="960" spans="1:82" ht="12.5" x14ac:dyDescent="0.25">
      <c r="A960" s="84"/>
      <c r="B960" s="95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</row>
    <row r="961" spans="1:82" ht="12.5" x14ac:dyDescent="0.25">
      <c r="A961" s="84"/>
      <c r="B961" s="95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</row>
    <row r="962" spans="1:82" ht="12.5" x14ac:dyDescent="0.25">
      <c r="A962" s="84"/>
      <c r="B962" s="95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</row>
    <row r="963" spans="1:82" ht="12.5" x14ac:dyDescent="0.25">
      <c r="A963" s="84"/>
      <c r="B963" s="95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</row>
    <row r="964" spans="1:82" ht="12.5" x14ac:dyDescent="0.25">
      <c r="A964" s="84"/>
      <c r="B964" s="95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</row>
    <row r="965" spans="1:82" ht="12.5" x14ac:dyDescent="0.25">
      <c r="A965" s="84"/>
      <c r="B965" s="95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</row>
    <row r="966" spans="1:82" ht="12.5" x14ac:dyDescent="0.25">
      <c r="A966" s="84"/>
      <c r="B966" s="95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</row>
    <row r="967" spans="1:82" ht="12.5" x14ac:dyDescent="0.25">
      <c r="A967" s="84"/>
      <c r="B967" s="95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</row>
    <row r="968" spans="1:82" ht="12.5" x14ac:dyDescent="0.25">
      <c r="A968" s="84"/>
      <c r="B968" s="95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</row>
    <row r="969" spans="1:82" ht="12.5" x14ac:dyDescent="0.25">
      <c r="A969" s="84"/>
      <c r="B969" s="95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</row>
    <row r="970" spans="1:82" ht="12.5" x14ac:dyDescent="0.25">
      <c r="A970" s="84"/>
      <c r="B970" s="95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</row>
    <row r="971" spans="1:82" ht="12.5" x14ac:dyDescent="0.25">
      <c r="A971" s="84"/>
      <c r="B971" s="95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</row>
    <row r="972" spans="1:82" ht="12.5" x14ac:dyDescent="0.25">
      <c r="A972" s="84"/>
      <c r="B972" s="95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</row>
    <row r="973" spans="1:82" ht="12.5" x14ac:dyDescent="0.25">
      <c r="A973" s="84"/>
      <c r="B973" s="95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</row>
    <row r="974" spans="1:82" ht="12.5" x14ac:dyDescent="0.25">
      <c r="A974" s="84"/>
      <c r="B974" s="95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</row>
    <row r="975" spans="1:82" ht="12.5" x14ac:dyDescent="0.25">
      <c r="A975" s="84"/>
      <c r="B975" s="95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</row>
    <row r="976" spans="1:82" ht="12.5" x14ac:dyDescent="0.25">
      <c r="A976" s="84"/>
      <c r="B976" s="95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</row>
    <row r="977" spans="1:82" ht="12.5" x14ac:dyDescent="0.25">
      <c r="A977" s="84"/>
      <c r="B977" s="95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</row>
    <row r="978" spans="1:82" ht="12.5" x14ac:dyDescent="0.25">
      <c r="A978" s="84"/>
      <c r="B978" s="95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</row>
    <row r="979" spans="1:82" ht="12.5" x14ac:dyDescent="0.25">
      <c r="A979" s="84"/>
      <c r="B979" s="95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</row>
    <row r="980" spans="1:82" ht="12.5" x14ac:dyDescent="0.25">
      <c r="A980" s="84"/>
      <c r="B980" s="95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</row>
    <row r="981" spans="1:82" ht="12.5" x14ac:dyDescent="0.25">
      <c r="A981" s="84"/>
      <c r="B981" s="95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</row>
    <row r="982" spans="1:82" ht="12.5" x14ac:dyDescent="0.25">
      <c r="A982" s="84"/>
      <c r="B982" s="95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</row>
    <row r="983" spans="1:82" ht="12.5" x14ac:dyDescent="0.25">
      <c r="A983" s="84"/>
      <c r="B983" s="95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</row>
    <row r="984" spans="1:82" ht="12.5" x14ac:dyDescent="0.25">
      <c r="A984" s="84"/>
      <c r="B984" s="95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</row>
    <row r="985" spans="1:82" ht="12.5" x14ac:dyDescent="0.25">
      <c r="A985" s="84"/>
      <c r="B985" s="95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</row>
    <row r="986" spans="1:82" ht="12.5" x14ac:dyDescent="0.25">
      <c r="A986" s="84"/>
      <c r="B986" s="95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</row>
    <row r="987" spans="1:82" ht="12.5" x14ac:dyDescent="0.25">
      <c r="A987" s="84"/>
      <c r="B987" s="95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</row>
    <row r="988" spans="1:82" ht="12.5" x14ac:dyDescent="0.25">
      <c r="A988" s="84"/>
      <c r="B988" s="95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</row>
    <row r="989" spans="1:82" ht="12.5" x14ac:dyDescent="0.25">
      <c r="A989" s="84"/>
      <c r="B989" s="95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</row>
    <row r="990" spans="1:82" ht="12.5" x14ac:dyDescent="0.25">
      <c r="A990" s="84"/>
      <c r="B990" s="95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</row>
    <row r="991" spans="1:82" ht="12.5" x14ac:dyDescent="0.25">
      <c r="A991" s="84"/>
      <c r="B991" s="95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</row>
    <row r="992" spans="1:82" ht="12.5" x14ac:dyDescent="0.25">
      <c r="A992" s="84"/>
      <c r="B992" s="95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</row>
    <row r="993" spans="1:82" ht="12.5" x14ac:dyDescent="0.25">
      <c r="A993" s="84"/>
      <c r="B993" s="95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</row>
    <row r="994" spans="1:82" ht="12.5" x14ac:dyDescent="0.25">
      <c r="A994" s="84"/>
      <c r="B994" s="95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</row>
    <row r="995" spans="1:82" ht="12.5" x14ac:dyDescent="0.25">
      <c r="A995" s="84"/>
      <c r="B995" s="95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</row>
    <row r="996" spans="1:82" ht="12.5" x14ac:dyDescent="0.25">
      <c r="A996" s="84"/>
      <c r="B996" s="95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</row>
    <row r="997" spans="1:82" ht="12.5" x14ac:dyDescent="0.25">
      <c r="A997" s="84"/>
      <c r="B997" s="95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</row>
    <row r="998" spans="1:82" ht="12.5" x14ac:dyDescent="0.25">
      <c r="A998" s="84"/>
      <c r="B998" s="95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</row>
    <row r="999" spans="1:82" ht="12.5" x14ac:dyDescent="0.25">
      <c r="A999" s="84"/>
      <c r="B999" s="95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</row>
    <row r="1000" spans="1:82" ht="12.5" x14ac:dyDescent="0.25">
      <c r="A1000" s="84"/>
      <c r="B1000" s="95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</row>
    <row r="1001" spans="1:82" ht="12.5" x14ac:dyDescent="0.25">
      <c r="A1001" s="84"/>
      <c r="B1001" s="95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  <c r="BJ1001" s="8"/>
      <c r="BK1001" s="8"/>
      <c r="BL1001" s="8"/>
      <c r="BM1001" s="8"/>
      <c r="BN1001" s="8"/>
      <c r="BO1001" s="8"/>
      <c r="BP1001" s="8"/>
      <c r="BQ1001" s="8"/>
      <c r="BR1001" s="8"/>
      <c r="BS1001" s="8"/>
      <c r="BT1001" s="8"/>
      <c r="BU1001" s="8"/>
      <c r="BV1001" s="8"/>
      <c r="BW1001" s="8"/>
      <c r="BX1001" s="8"/>
      <c r="BY1001" s="8"/>
      <c r="BZ1001" s="8"/>
      <c r="CA1001" s="8"/>
      <c r="CB1001" s="8"/>
      <c r="CC1001" s="8"/>
      <c r="CD1001" s="8"/>
    </row>
    <row r="1002" spans="1:82" ht="12.5" x14ac:dyDescent="0.25">
      <c r="A1002" s="84"/>
      <c r="B1002" s="88"/>
      <c r="C1002" s="88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88"/>
      <c r="Q1002" s="88"/>
      <c r="R1002" s="88"/>
      <c r="S1002" s="88"/>
      <c r="T1002" s="88"/>
      <c r="U1002" s="88"/>
      <c r="V1002" s="88"/>
      <c r="W1002" s="88"/>
      <c r="X1002" s="88"/>
      <c r="Y1002" s="88"/>
      <c r="Z1002" s="88"/>
      <c r="AA1002" s="88"/>
      <c r="AB1002" s="88"/>
      <c r="AC1002" s="88"/>
      <c r="AD1002" s="88"/>
      <c r="AE1002" s="88"/>
      <c r="AF1002" s="88"/>
      <c r="AG1002" s="88"/>
      <c r="AH1002" s="88"/>
      <c r="AI1002" s="88"/>
      <c r="AJ1002" s="88"/>
      <c r="AK1002" s="88"/>
      <c r="AL1002" s="88"/>
      <c r="AM1002" s="88"/>
      <c r="AN1002" s="88"/>
      <c r="AO1002" s="88"/>
      <c r="AP1002" s="88"/>
      <c r="AQ1002" s="88"/>
      <c r="AR1002" s="88"/>
      <c r="AS1002" s="88"/>
      <c r="AT1002" s="88"/>
      <c r="AU1002" s="88"/>
      <c r="AV1002" s="88"/>
      <c r="AW1002" s="88"/>
      <c r="AX1002" s="88"/>
      <c r="AY1002" s="88"/>
      <c r="AZ1002" s="88"/>
      <c r="BA1002" s="88"/>
      <c r="BB1002" s="88"/>
      <c r="BC1002" s="88"/>
      <c r="BD1002" s="88"/>
      <c r="BE1002" s="88"/>
      <c r="BF1002" s="88"/>
      <c r="BG1002" s="88"/>
      <c r="BH1002" s="88"/>
      <c r="BI1002" s="88"/>
      <c r="BJ1002" s="88"/>
      <c r="BK1002" s="88"/>
      <c r="BL1002" s="88"/>
      <c r="BM1002" s="88"/>
      <c r="BN1002" s="88"/>
      <c r="BO1002" s="88"/>
      <c r="BP1002" s="88"/>
      <c r="BQ1002" s="88"/>
      <c r="BR1002" s="88"/>
      <c r="BS1002" s="88"/>
      <c r="BT1002" s="88"/>
      <c r="BU1002" s="88"/>
      <c r="BV1002" s="88"/>
      <c r="BW1002" s="88"/>
      <c r="BX1002" s="88"/>
      <c r="BY1002" s="88"/>
      <c r="BZ1002" s="88"/>
      <c r="CA1002" s="88"/>
      <c r="CB1002" s="88"/>
      <c r="CC1002" s="88"/>
      <c r="CD1002" s="88"/>
    </row>
    <row r="1003" spans="1:82" ht="12.5" x14ac:dyDescent="0.25">
      <c r="A1003" s="84"/>
      <c r="B1003" s="88"/>
      <c r="C1003" s="88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88"/>
      <c r="Q1003" s="88"/>
      <c r="R1003" s="88"/>
      <c r="S1003" s="88"/>
      <c r="T1003" s="88"/>
      <c r="U1003" s="88"/>
      <c r="V1003" s="88"/>
      <c r="W1003" s="88"/>
      <c r="X1003" s="88"/>
      <c r="Y1003" s="88"/>
      <c r="Z1003" s="88"/>
      <c r="AA1003" s="88"/>
      <c r="AB1003" s="88"/>
      <c r="AC1003" s="88"/>
      <c r="AD1003" s="88"/>
      <c r="AE1003" s="88"/>
      <c r="AF1003" s="88"/>
      <c r="AG1003" s="88"/>
      <c r="AH1003" s="88"/>
      <c r="AI1003" s="88"/>
      <c r="AJ1003" s="88"/>
      <c r="AK1003" s="88"/>
      <c r="AL1003" s="88"/>
      <c r="AM1003" s="88"/>
      <c r="AN1003" s="88"/>
      <c r="AO1003" s="88"/>
      <c r="AP1003" s="88"/>
      <c r="AQ1003" s="88"/>
      <c r="AR1003" s="88"/>
      <c r="AS1003" s="88"/>
      <c r="AT1003" s="88"/>
      <c r="AU1003" s="88"/>
      <c r="AV1003" s="88"/>
      <c r="AW1003" s="88"/>
      <c r="AX1003" s="88"/>
      <c r="AY1003" s="88"/>
      <c r="AZ1003" s="88"/>
      <c r="BA1003" s="88"/>
      <c r="BB1003" s="88"/>
      <c r="BC1003" s="88"/>
      <c r="BD1003" s="88"/>
      <c r="BE1003" s="88"/>
      <c r="BF1003" s="88"/>
      <c r="BG1003" s="88"/>
      <c r="BH1003" s="88"/>
      <c r="BI1003" s="88"/>
      <c r="BJ1003" s="88"/>
      <c r="BK1003" s="88"/>
      <c r="BL1003" s="88"/>
      <c r="BM1003" s="88"/>
      <c r="BN1003" s="88"/>
      <c r="BO1003" s="88"/>
      <c r="BP1003" s="88"/>
      <c r="BQ1003" s="88"/>
      <c r="BR1003" s="88"/>
      <c r="BS1003" s="88"/>
      <c r="BT1003" s="88"/>
      <c r="BU1003" s="88"/>
      <c r="BV1003" s="88"/>
      <c r="BW1003" s="88"/>
      <c r="BX1003" s="88"/>
      <c r="BY1003" s="88"/>
      <c r="BZ1003" s="88"/>
      <c r="CA1003" s="88"/>
      <c r="CB1003" s="88"/>
      <c r="CC1003" s="88"/>
      <c r="CD1003" s="88"/>
    </row>
    <row r="1004" spans="1:82" ht="12.5" x14ac:dyDescent="0.25">
      <c r="A1004" s="84"/>
      <c r="B1004" s="88"/>
      <c r="C1004" s="88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88"/>
      <c r="Q1004" s="88"/>
      <c r="R1004" s="88"/>
      <c r="S1004" s="88"/>
      <c r="T1004" s="88"/>
      <c r="U1004" s="88"/>
      <c r="V1004" s="88"/>
      <c r="W1004" s="88"/>
      <c r="X1004" s="88"/>
      <c r="Y1004" s="88"/>
      <c r="Z1004" s="88"/>
      <c r="AA1004" s="88"/>
      <c r="AB1004" s="88"/>
      <c r="AC1004" s="88"/>
      <c r="AD1004" s="88"/>
      <c r="AE1004" s="88"/>
      <c r="AF1004" s="88"/>
      <c r="AG1004" s="88"/>
      <c r="AH1004" s="88"/>
      <c r="AI1004" s="88"/>
      <c r="AJ1004" s="88"/>
      <c r="AK1004" s="88"/>
      <c r="AL1004" s="88"/>
      <c r="AM1004" s="88"/>
      <c r="AN1004" s="88"/>
      <c r="AO1004" s="88"/>
      <c r="AP1004" s="88"/>
      <c r="AQ1004" s="88"/>
      <c r="AR1004" s="88"/>
      <c r="AS1004" s="88"/>
      <c r="AT1004" s="88"/>
      <c r="AU1004" s="88"/>
      <c r="AV1004" s="88"/>
      <c r="AW1004" s="88"/>
      <c r="AX1004" s="88"/>
      <c r="AY1004" s="88"/>
      <c r="AZ1004" s="88"/>
      <c r="BA1004" s="88"/>
      <c r="BB1004" s="88"/>
      <c r="BC1004" s="88"/>
      <c r="BD1004" s="88"/>
      <c r="BE1004" s="88"/>
      <c r="BF1004" s="88"/>
      <c r="BG1004" s="88"/>
      <c r="BH1004" s="88"/>
      <c r="BI1004" s="88"/>
      <c r="BJ1004" s="88"/>
      <c r="BK1004" s="88"/>
      <c r="BL1004" s="88"/>
      <c r="BM1004" s="88"/>
      <c r="BN1004" s="88"/>
      <c r="BO1004" s="88"/>
      <c r="BP1004" s="88"/>
      <c r="BQ1004" s="88"/>
      <c r="BR1004" s="88"/>
      <c r="BS1004" s="88"/>
      <c r="BT1004" s="88"/>
      <c r="BU1004" s="88"/>
      <c r="BV1004" s="88"/>
      <c r="BW1004" s="88"/>
      <c r="BX1004" s="88"/>
      <c r="BY1004" s="88"/>
      <c r="BZ1004" s="88"/>
      <c r="CA1004" s="88"/>
      <c r="CB1004" s="88"/>
      <c r="CC1004" s="88"/>
      <c r="CD1004" s="88"/>
    </row>
    <row r="1005" spans="1:82" ht="12.5" x14ac:dyDescent="0.25">
      <c r="A1005" s="84"/>
      <c r="B1005" s="88"/>
      <c r="C1005" s="88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88"/>
      <c r="Q1005" s="88"/>
      <c r="R1005" s="88"/>
      <c r="S1005" s="88"/>
      <c r="T1005" s="88"/>
      <c r="U1005" s="88"/>
      <c r="V1005" s="88"/>
      <c r="W1005" s="88"/>
      <c r="X1005" s="88"/>
      <c r="Y1005" s="88"/>
      <c r="Z1005" s="88"/>
      <c r="AA1005" s="88"/>
      <c r="AB1005" s="88"/>
      <c r="AC1005" s="88"/>
      <c r="AD1005" s="88"/>
      <c r="AE1005" s="88"/>
      <c r="AF1005" s="88"/>
      <c r="AG1005" s="88"/>
      <c r="AH1005" s="88"/>
      <c r="AI1005" s="88"/>
      <c r="AJ1005" s="88"/>
      <c r="AK1005" s="88"/>
      <c r="AL1005" s="88"/>
      <c r="AM1005" s="88"/>
      <c r="AN1005" s="88"/>
      <c r="AO1005" s="88"/>
      <c r="AP1005" s="88"/>
      <c r="AQ1005" s="88"/>
      <c r="AR1005" s="88"/>
      <c r="AS1005" s="88"/>
      <c r="AT1005" s="88"/>
      <c r="AU1005" s="88"/>
      <c r="AV1005" s="88"/>
      <c r="AW1005" s="88"/>
      <c r="AX1005" s="88"/>
      <c r="AY1005" s="88"/>
      <c r="AZ1005" s="88"/>
      <c r="BA1005" s="88"/>
      <c r="BB1005" s="88"/>
      <c r="BC1005" s="88"/>
      <c r="BD1005" s="88"/>
      <c r="BE1005" s="88"/>
      <c r="BF1005" s="88"/>
      <c r="BG1005" s="88"/>
      <c r="BH1005" s="88"/>
      <c r="BI1005" s="88"/>
      <c r="BJ1005" s="88"/>
      <c r="BK1005" s="88"/>
      <c r="BL1005" s="88"/>
      <c r="BM1005" s="88"/>
      <c r="BN1005" s="88"/>
      <c r="BO1005" s="88"/>
      <c r="BP1005" s="88"/>
      <c r="BQ1005" s="88"/>
      <c r="BR1005" s="88"/>
      <c r="BS1005" s="88"/>
      <c r="BT1005" s="88"/>
      <c r="BU1005" s="88"/>
      <c r="BV1005" s="88"/>
      <c r="BW1005" s="88"/>
      <c r="BX1005" s="88"/>
      <c r="BY1005" s="88"/>
      <c r="BZ1005" s="88"/>
      <c r="CA1005" s="88"/>
      <c r="CB1005" s="88"/>
      <c r="CC1005" s="88"/>
      <c r="CD1005" s="88"/>
    </row>
    <row r="1006" spans="1:82" ht="12.5" x14ac:dyDescent="0.25">
      <c r="A1006" s="84"/>
      <c r="B1006" s="88"/>
      <c r="C1006" s="88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88"/>
      <c r="Q1006" s="88"/>
      <c r="R1006" s="88"/>
      <c r="S1006" s="88"/>
      <c r="T1006" s="88"/>
      <c r="U1006" s="88"/>
      <c r="V1006" s="88"/>
      <c r="W1006" s="88"/>
      <c r="X1006" s="88"/>
      <c r="Y1006" s="88"/>
      <c r="Z1006" s="88"/>
      <c r="AA1006" s="88"/>
      <c r="AB1006" s="88"/>
      <c r="AC1006" s="88"/>
      <c r="AD1006" s="88"/>
      <c r="AE1006" s="88"/>
      <c r="AF1006" s="88"/>
      <c r="AG1006" s="88"/>
      <c r="AH1006" s="88"/>
      <c r="AI1006" s="88"/>
      <c r="AJ1006" s="88"/>
      <c r="AK1006" s="88"/>
      <c r="AL1006" s="88"/>
      <c r="AM1006" s="88"/>
      <c r="AN1006" s="88"/>
      <c r="AO1006" s="88"/>
      <c r="AP1006" s="88"/>
      <c r="AQ1006" s="88"/>
      <c r="AR1006" s="88"/>
      <c r="AS1006" s="88"/>
      <c r="AT1006" s="88"/>
      <c r="AU1006" s="88"/>
      <c r="AV1006" s="88"/>
      <c r="AW1006" s="88"/>
      <c r="AX1006" s="88"/>
      <c r="AY1006" s="88"/>
      <c r="AZ1006" s="88"/>
      <c r="BA1006" s="88"/>
      <c r="BB1006" s="88"/>
      <c r="BC1006" s="88"/>
      <c r="BD1006" s="88"/>
      <c r="BE1006" s="88"/>
      <c r="BF1006" s="88"/>
      <c r="BG1006" s="88"/>
      <c r="BH1006" s="88"/>
      <c r="BI1006" s="88"/>
      <c r="BJ1006" s="88"/>
      <c r="BK1006" s="88"/>
      <c r="BL1006" s="88"/>
      <c r="BM1006" s="88"/>
      <c r="BN1006" s="88"/>
      <c r="BO1006" s="88"/>
      <c r="BP1006" s="88"/>
      <c r="BQ1006" s="88"/>
      <c r="BR1006" s="88"/>
      <c r="BS1006" s="88"/>
      <c r="BT1006" s="88"/>
      <c r="BU1006" s="88"/>
      <c r="BV1006" s="88"/>
      <c r="BW1006" s="88"/>
      <c r="BX1006" s="88"/>
      <c r="BY1006" s="88"/>
      <c r="BZ1006" s="88"/>
      <c r="CA1006" s="88"/>
      <c r="CB1006" s="88"/>
      <c r="CC1006" s="88"/>
      <c r="CD1006" s="88"/>
    </row>
    <row r="1007" spans="1:82" ht="12.5" x14ac:dyDescent="0.25">
      <c r="A1007" s="84"/>
      <c r="B1007" s="88"/>
      <c r="C1007" s="88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88"/>
      <c r="Q1007" s="88"/>
      <c r="R1007" s="88"/>
      <c r="S1007" s="88"/>
      <c r="T1007" s="88"/>
      <c r="U1007" s="88"/>
      <c r="V1007" s="88"/>
      <c r="W1007" s="88"/>
      <c r="X1007" s="88"/>
      <c r="Y1007" s="88"/>
      <c r="Z1007" s="88"/>
      <c r="AA1007" s="88"/>
      <c r="AB1007" s="88"/>
      <c r="AC1007" s="88"/>
      <c r="AD1007" s="88"/>
      <c r="AE1007" s="88"/>
      <c r="AF1007" s="88"/>
      <c r="AG1007" s="88"/>
      <c r="AH1007" s="88"/>
      <c r="AI1007" s="88"/>
      <c r="AJ1007" s="88"/>
      <c r="AK1007" s="88"/>
      <c r="AL1007" s="88"/>
      <c r="AM1007" s="88"/>
      <c r="AN1007" s="88"/>
      <c r="AO1007" s="88"/>
      <c r="AP1007" s="88"/>
      <c r="AQ1007" s="88"/>
      <c r="AR1007" s="88"/>
      <c r="AS1007" s="88"/>
      <c r="AT1007" s="88"/>
      <c r="AU1007" s="88"/>
      <c r="AV1007" s="88"/>
      <c r="AW1007" s="88"/>
      <c r="AX1007" s="88"/>
      <c r="AY1007" s="88"/>
      <c r="AZ1007" s="88"/>
      <c r="BA1007" s="88"/>
      <c r="BB1007" s="88"/>
      <c r="BC1007" s="88"/>
      <c r="BD1007" s="88"/>
      <c r="BE1007" s="88"/>
      <c r="BF1007" s="88"/>
      <c r="BG1007" s="88"/>
      <c r="BH1007" s="88"/>
      <c r="BI1007" s="88"/>
      <c r="BJ1007" s="88"/>
      <c r="BK1007" s="88"/>
      <c r="BL1007" s="88"/>
      <c r="BM1007" s="88"/>
      <c r="BN1007" s="88"/>
      <c r="BO1007" s="88"/>
      <c r="BP1007" s="88"/>
      <c r="BQ1007" s="88"/>
      <c r="BR1007" s="88"/>
      <c r="BS1007" s="88"/>
      <c r="BT1007" s="88"/>
      <c r="BU1007" s="88"/>
      <c r="BV1007" s="88"/>
      <c r="BW1007" s="88"/>
      <c r="BX1007" s="88"/>
      <c r="BY1007" s="88"/>
      <c r="BZ1007" s="88"/>
      <c r="CA1007" s="88"/>
      <c r="CB1007" s="88"/>
      <c r="CC1007" s="88"/>
      <c r="CD1007" s="88"/>
    </row>
    <row r="1008" spans="1:82" ht="12.5" x14ac:dyDescent="0.25">
      <c r="A1008" s="84"/>
      <c r="B1008" s="88"/>
      <c r="C1008" s="88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88"/>
      <c r="Q1008" s="88"/>
      <c r="R1008" s="88"/>
      <c r="S1008" s="88"/>
      <c r="T1008" s="88"/>
      <c r="U1008" s="88"/>
      <c r="V1008" s="88"/>
      <c r="W1008" s="88"/>
      <c r="X1008" s="88"/>
      <c r="Y1008" s="88"/>
      <c r="Z1008" s="88"/>
      <c r="AA1008" s="88"/>
      <c r="AB1008" s="88"/>
      <c r="AC1008" s="88"/>
      <c r="AD1008" s="88"/>
      <c r="AE1008" s="88"/>
      <c r="AF1008" s="88"/>
      <c r="AG1008" s="88"/>
      <c r="AH1008" s="88"/>
      <c r="AI1008" s="88"/>
      <c r="AJ1008" s="88"/>
      <c r="AK1008" s="88"/>
      <c r="AL1008" s="88"/>
      <c r="AM1008" s="88"/>
      <c r="AN1008" s="88"/>
      <c r="AO1008" s="88"/>
      <c r="AP1008" s="88"/>
      <c r="AQ1008" s="88"/>
      <c r="AR1008" s="88"/>
      <c r="AS1008" s="88"/>
      <c r="AT1008" s="88"/>
      <c r="AU1008" s="88"/>
      <c r="AV1008" s="88"/>
      <c r="AW1008" s="88"/>
      <c r="AX1008" s="88"/>
      <c r="AY1008" s="88"/>
      <c r="AZ1008" s="88"/>
      <c r="BA1008" s="88"/>
      <c r="BB1008" s="88"/>
      <c r="BC1008" s="88"/>
      <c r="BD1008" s="88"/>
      <c r="BE1008" s="88"/>
      <c r="BF1008" s="88"/>
      <c r="BG1008" s="88"/>
      <c r="BH1008" s="88"/>
      <c r="BI1008" s="88"/>
      <c r="BJ1008" s="88"/>
      <c r="BK1008" s="88"/>
      <c r="BL1008" s="88"/>
      <c r="BM1008" s="88"/>
      <c r="BN1008" s="88"/>
      <c r="BO1008" s="88"/>
      <c r="BP1008" s="88"/>
      <c r="BQ1008" s="88"/>
      <c r="BR1008" s="88"/>
      <c r="BS1008" s="88"/>
      <c r="BT1008" s="88"/>
      <c r="BU1008" s="88"/>
      <c r="BV1008" s="88"/>
      <c r="BW1008" s="88"/>
      <c r="BX1008" s="88"/>
      <c r="BY1008" s="88"/>
      <c r="BZ1008" s="88"/>
      <c r="CA1008" s="88"/>
      <c r="CB1008" s="88"/>
      <c r="CC1008" s="88"/>
      <c r="CD1008" s="88"/>
    </row>
  </sheetData>
  <mergeCells count="63">
    <mergeCell ref="BW5:BZ5"/>
    <mergeCell ref="CA5:CD5"/>
    <mergeCell ref="BC5:BF5"/>
    <mergeCell ref="BG5:BJ5"/>
    <mergeCell ref="BK5:BN5"/>
    <mergeCell ref="BO5:BR5"/>
    <mergeCell ref="BS5:BV5"/>
    <mergeCell ref="BO28:BR28"/>
    <mergeCell ref="BS28:BV28"/>
    <mergeCell ref="BW28:BZ28"/>
    <mergeCell ref="CA28:CD28"/>
    <mergeCell ref="AA28:AD28"/>
    <mergeCell ref="AE28:AH28"/>
    <mergeCell ref="AI28:AL28"/>
    <mergeCell ref="AM28:AP28"/>
    <mergeCell ref="AQ28:AT28"/>
    <mergeCell ref="AU28:AX28"/>
    <mergeCell ref="AY28:BB28"/>
    <mergeCell ref="S28:V28"/>
    <mergeCell ref="W28:Z28"/>
    <mergeCell ref="BC28:BF28"/>
    <mergeCell ref="BG28:BJ28"/>
    <mergeCell ref="BK28:BN28"/>
    <mergeCell ref="C27:F27"/>
    <mergeCell ref="C28:F28"/>
    <mergeCell ref="G28:J28"/>
    <mergeCell ref="K28:N28"/>
    <mergeCell ref="O28:R28"/>
    <mergeCell ref="G27:J27"/>
    <mergeCell ref="K27:N27"/>
    <mergeCell ref="O27:R27"/>
    <mergeCell ref="S27:V27"/>
    <mergeCell ref="AE27:AH27"/>
    <mergeCell ref="BW27:BZ27"/>
    <mergeCell ref="CA27:CD27"/>
    <mergeCell ref="W27:Z27"/>
    <mergeCell ref="AA27:AD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BS27:BV27"/>
    <mergeCell ref="C1:G1"/>
    <mergeCell ref="K1:O1"/>
    <mergeCell ref="AI1:CD1"/>
    <mergeCell ref="AI2:CD2"/>
    <mergeCell ref="C5:F5"/>
    <mergeCell ref="G5:J5"/>
    <mergeCell ref="K5:N5"/>
    <mergeCell ref="W5:Z5"/>
    <mergeCell ref="AE5:AH5"/>
    <mergeCell ref="O5:R5"/>
    <mergeCell ref="S5:V5"/>
    <mergeCell ref="AI5:AL5"/>
    <mergeCell ref="AM5:AP5"/>
    <mergeCell ref="AQ5:AT5"/>
    <mergeCell ref="AU5:AX5"/>
    <mergeCell ref="AY5:BB5"/>
  </mergeCells>
  <dataValidations count="1">
    <dataValidation type="list" allowBlank="1" showDropDown="1" showErrorMessage="1" sqref="E20:F20 I20:J20 M20:N20 Q20:R20 U20:V20 Y20:AA20 AC20:AD20 AG20:AH20 AK20:AL20 AO20:AP20 AS20:AT20 AW20:AX20 BA20:BB20 BE20:BF20 BI20:BJ20 BM20:BN20 BQ20:BR20 BU20:BV20 BY20:BZ20 CC20:CD20">
      <formula1>"10%,20%"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E878"/>
  <sheetViews>
    <sheetView tabSelected="1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G10" sqref="G10"/>
    </sheetView>
  </sheetViews>
  <sheetFormatPr defaultColWidth="12.6328125" defaultRowHeight="12.5" x14ac:dyDescent="0.25"/>
  <cols>
    <col min="1" max="1" width="61.26953125" style="168" customWidth="1"/>
    <col min="2" max="4" width="5.453125" bestFit="1" customWidth="1"/>
    <col min="5" max="5" width="5.36328125" bestFit="1" customWidth="1"/>
    <col min="6" max="6" width="5.453125" bestFit="1" customWidth="1"/>
  </cols>
  <sheetData>
    <row r="1" spans="1:6" x14ac:dyDescent="0.25">
      <c r="A1" s="108"/>
      <c r="B1" s="16" t="s">
        <v>2</v>
      </c>
      <c r="C1" s="18"/>
      <c r="D1" s="18"/>
      <c r="E1" s="18"/>
      <c r="F1" s="18"/>
    </row>
    <row r="2" spans="1:6" ht="14.5" x14ac:dyDescent="0.25">
      <c r="A2" s="21" t="s">
        <v>10</v>
      </c>
      <c r="B2" s="23">
        <f>SUM(B3:B6)</f>
        <v>0.5</v>
      </c>
      <c r="C2" s="158">
        <v>46023</v>
      </c>
      <c r="D2" s="156"/>
      <c r="E2" s="156"/>
      <c r="F2" s="156"/>
    </row>
    <row r="3" spans="1:6" ht="29" x14ac:dyDescent="0.25">
      <c r="A3" s="105" t="s">
        <v>20</v>
      </c>
      <c r="B3" s="34">
        <v>0.1</v>
      </c>
      <c r="C3" s="39">
        <v>5</v>
      </c>
      <c r="D3" s="124">
        <v>5</v>
      </c>
      <c r="E3" s="42">
        <f>(D3/C3)*B3</f>
        <v>0.1</v>
      </c>
      <c r="F3" s="125"/>
    </row>
    <row r="4" spans="1:6" ht="14.5" x14ac:dyDescent="0.25">
      <c r="A4" s="105" t="s">
        <v>23</v>
      </c>
      <c r="B4" s="34">
        <v>0.15</v>
      </c>
      <c r="C4" s="39">
        <v>5</v>
      </c>
      <c r="D4" s="124">
        <v>5</v>
      </c>
      <c r="E4" s="42">
        <f>(D4/C4)*B4</f>
        <v>0.15</v>
      </c>
      <c r="F4" s="125"/>
    </row>
    <row r="5" spans="1:6" ht="29" x14ac:dyDescent="0.25">
      <c r="A5" s="105" t="s">
        <v>46</v>
      </c>
      <c r="B5" s="34">
        <v>0.1</v>
      </c>
      <c r="C5" s="39">
        <v>5</v>
      </c>
      <c r="D5" s="124">
        <v>4</v>
      </c>
      <c r="E5" s="42">
        <f>(D5/C5)*B5</f>
        <v>8.0000000000000016E-2</v>
      </c>
      <c r="F5" s="125"/>
    </row>
    <row r="6" spans="1:6" ht="14.5" x14ac:dyDescent="0.25">
      <c r="A6" s="105" t="s">
        <v>26</v>
      </c>
      <c r="B6" s="34">
        <v>0.15</v>
      </c>
      <c r="C6" s="39">
        <v>5</v>
      </c>
      <c r="D6" s="124">
        <v>5</v>
      </c>
      <c r="E6" s="42">
        <f>(D6/C6)*B6</f>
        <v>0.15</v>
      </c>
      <c r="F6" s="125"/>
    </row>
    <row r="7" spans="1:6" ht="13" x14ac:dyDescent="0.25">
      <c r="A7" s="47" t="s">
        <v>25</v>
      </c>
      <c r="B7" s="23">
        <f>SUM(B8:B11)</f>
        <v>0.45</v>
      </c>
      <c r="C7" s="127"/>
      <c r="D7" s="127"/>
      <c r="E7" s="128"/>
      <c r="F7" s="127"/>
    </row>
    <row r="8" spans="1:6" ht="14.5" x14ac:dyDescent="0.25">
      <c r="A8" s="105" t="s">
        <v>28</v>
      </c>
      <c r="B8" s="31">
        <v>0.1</v>
      </c>
      <c r="C8" s="57">
        <v>22</v>
      </c>
      <c r="D8" s="57">
        <v>22</v>
      </c>
      <c r="E8" s="42">
        <f>(D8/C8)*B8</f>
        <v>0.1</v>
      </c>
      <c r="F8" s="58">
        <f t="shared" ref="F8:F12" si="0">E8/50%</f>
        <v>0.2</v>
      </c>
    </row>
    <row r="9" spans="1:6" ht="14.5" x14ac:dyDescent="0.25">
      <c r="A9" s="105" t="s">
        <v>29</v>
      </c>
      <c r="B9" s="31">
        <v>0.15</v>
      </c>
      <c r="C9" s="61">
        <v>0.9</v>
      </c>
      <c r="D9" s="61">
        <v>0.9</v>
      </c>
      <c r="E9" s="42">
        <f>(D9/C9)*B9</f>
        <v>0.15</v>
      </c>
      <c r="F9" s="73">
        <f t="shared" si="0"/>
        <v>0.3</v>
      </c>
    </row>
    <row r="10" spans="1:6" ht="29" x14ac:dyDescent="0.25">
      <c r="A10" s="105" t="s">
        <v>31</v>
      </c>
      <c r="B10" s="31">
        <v>0.15</v>
      </c>
      <c r="C10" s="61">
        <v>0.95</v>
      </c>
      <c r="D10" s="61">
        <v>0.95</v>
      </c>
      <c r="E10" s="42">
        <f>(D10/C10)*B10</f>
        <v>0.15</v>
      </c>
      <c r="F10" s="73">
        <f t="shared" si="0"/>
        <v>0.3</v>
      </c>
    </row>
    <row r="11" spans="1:6" ht="29" x14ac:dyDescent="0.25">
      <c r="A11" s="105" t="s">
        <v>32</v>
      </c>
      <c r="B11" s="31">
        <v>0.05</v>
      </c>
      <c r="C11" s="61">
        <v>1</v>
      </c>
      <c r="D11" s="61">
        <v>1</v>
      </c>
      <c r="E11" s="42">
        <f>(D11/C11)*B11</f>
        <v>0.05</v>
      </c>
      <c r="F11" s="73">
        <f t="shared" si="0"/>
        <v>0.1</v>
      </c>
    </row>
    <row r="12" spans="1:6" ht="29" x14ac:dyDescent="0.25">
      <c r="A12" s="126" t="s">
        <v>47</v>
      </c>
      <c r="B12" s="34">
        <v>0.05</v>
      </c>
      <c r="C12" s="61">
        <v>1</v>
      </c>
      <c r="D12" s="61">
        <v>1</v>
      </c>
      <c r="E12" s="42">
        <f>(D12/C12)*B12</f>
        <v>0.05</v>
      </c>
      <c r="F12" s="73">
        <f t="shared" si="0"/>
        <v>0.1</v>
      </c>
    </row>
    <row r="13" spans="1:6" x14ac:dyDescent="0.25">
      <c r="A13" s="84"/>
      <c r="B13" s="88"/>
      <c r="C13" s="134"/>
      <c r="D13" s="134"/>
      <c r="E13" s="127"/>
      <c r="F13" s="79">
        <f>SUM(F8:F12)</f>
        <v>1</v>
      </c>
    </row>
    <row r="14" spans="1:6" x14ac:dyDescent="0.25">
      <c r="A14" s="130"/>
      <c r="B14" s="131"/>
      <c r="C14" s="135"/>
      <c r="D14" s="135"/>
      <c r="E14" s="136"/>
      <c r="F14" s="136"/>
    </row>
    <row r="15" spans="1:6" x14ac:dyDescent="0.25">
      <c r="A15" s="84"/>
      <c r="B15" s="85">
        <f>B3+B4+B5+B6+B8+B9+B10+B11+B12</f>
        <v>1</v>
      </c>
      <c r="C15" s="134"/>
      <c r="D15" s="134"/>
      <c r="E15" s="137">
        <f>SUM(E3:E12)</f>
        <v>0.98000000000000009</v>
      </c>
      <c r="F15" s="138"/>
    </row>
    <row r="16" spans="1:6" x14ac:dyDescent="0.25">
      <c r="A16" s="84"/>
      <c r="B16" s="88"/>
      <c r="C16" s="134"/>
      <c r="D16" s="134"/>
      <c r="E16" s="128"/>
      <c r="F16" s="136"/>
    </row>
    <row r="17" spans="1:6" x14ac:dyDescent="0.25">
      <c r="A17" s="89" t="s">
        <v>0</v>
      </c>
      <c r="B17" s="34">
        <v>0.2</v>
      </c>
      <c r="C17" s="139"/>
      <c r="D17" s="139"/>
      <c r="E17" s="140"/>
      <c r="F17" s="138"/>
    </row>
    <row r="18" spans="1:6" ht="14.5" x14ac:dyDescent="0.25">
      <c r="A18" s="94" t="s">
        <v>36</v>
      </c>
      <c r="B18" s="34">
        <v>0.05</v>
      </c>
      <c r="C18" s="139"/>
      <c r="D18" s="139"/>
      <c r="E18" s="141">
        <v>0.05</v>
      </c>
      <c r="F18" s="138"/>
    </row>
    <row r="19" spans="1:6" ht="14.5" x14ac:dyDescent="0.25">
      <c r="A19" s="94" t="s">
        <v>37</v>
      </c>
      <c r="B19" s="34">
        <v>0.05</v>
      </c>
      <c r="C19" s="139"/>
      <c r="D19" s="139"/>
      <c r="E19" s="142">
        <v>2.5000000000000001E-2</v>
      </c>
      <c r="F19" s="138"/>
    </row>
    <row r="20" spans="1:6" x14ac:dyDescent="0.25">
      <c r="A20" s="88"/>
      <c r="B20" s="80"/>
      <c r="C20" s="134"/>
      <c r="D20" s="134"/>
      <c r="E20" s="127"/>
      <c r="F20" s="138"/>
    </row>
    <row r="21" spans="1:6" ht="14.5" x14ac:dyDescent="0.25">
      <c r="A21" s="96" t="s">
        <v>38</v>
      </c>
      <c r="B21" s="82">
        <f>B15+B17+B18+B19</f>
        <v>1.3</v>
      </c>
      <c r="C21" s="134"/>
      <c r="D21" s="134"/>
      <c r="E21" s="99">
        <f>F13+E17+E18+E19</f>
        <v>1.075</v>
      </c>
      <c r="F21" s="138"/>
    </row>
    <row r="22" spans="1:6" ht="14.5" x14ac:dyDescent="0.25">
      <c r="A22" s="107"/>
      <c r="B22" s="95"/>
      <c r="C22" s="134"/>
      <c r="D22" s="134"/>
      <c r="E22" s="127"/>
      <c r="F22" s="138"/>
    </row>
    <row r="23" spans="1:6" ht="14.5" x14ac:dyDescent="0.25">
      <c r="A23" s="107"/>
      <c r="B23" s="95"/>
      <c r="C23" s="134"/>
      <c r="D23" s="134"/>
      <c r="E23" s="127"/>
      <c r="F23" s="127"/>
    </row>
    <row r="24" spans="1:6" ht="48" customHeight="1" x14ac:dyDescent="0.25">
      <c r="A24" s="101" t="s">
        <v>39</v>
      </c>
      <c r="B24" s="95"/>
      <c r="C24" s="160" t="s">
        <v>72</v>
      </c>
      <c r="D24" s="161"/>
      <c r="E24" s="161"/>
      <c r="F24" s="162"/>
    </row>
    <row r="25" spans="1:6" ht="42" customHeight="1" x14ac:dyDescent="0.25">
      <c r="A25" s="101" t="s">
        <v>40</v>
      </c>
      <c r="B25" s="95"/>
      <c r="C25" s="160" t="s">
        <v>83</v>
      </c>
      <c r="D25" s="161"/>
      <c r="E25" s="161"/>
      <c r="F25" s="162"/>
    </row>
    <row r="26" spans="1:6" x14ac:dyDescent="0.25">
      <c r="A26" s="95"/>
      <c r="B26" s="95"/>
      <c r="C26" s="95"/>
      <c r="D26" s="95"/>
      <c r="E26" s="95"/>
      <c r="F26" s="95"/>
    </row>
    <row r="27" spans="1:6" x14ac:dyDescent="0.25">
      <c r="A27" s="95"/>
      <c r="B27" s="95"/>
      <c r="C27" s="95"/>
      <c r="D27" s="95"/>
      <c r="E27" s="95"/>
      <c r="F27" s="95"/>
    </row>
    <row r="28" spans="1:6" x14ac:dyDescent="0.25">
      <c r="A28" s="102" t="s">
        <v>0</v>
      </c>
      <c r="B28" s="95"/>
      <c r="C28" s="95"/>
      <c r="D28" s="95"/>
      <c r="E28" s="95"/>
      <c r="F28" s="95"/>
    </row>
    <row r="29" spans="1:6" ht="14.5" x14ac:dyDescent="0.25">
      <c r="A29" s="107" t="s">
        <v>41</v>
      </c>
      <c r="B29" s="95"/>
      <c r="C29" s="95"/>
      <c r="D29" s="95"/>
      <c r="E29" s="95"/>
      <c r="F29" s="95"/>
    </row>
    <row r="30" spans="1:6" ht="14.5" x14ac:dyDescent="0.25">
      <c r="A30" s="107" t="s">
        <v>42</v>
      </c>
      <c r="B30" s="95"/>
      <c r="C30" s="95"/>
      <c r="D30" s="95"/>
      <c r="E30" s="95"/>
      <c r="F30" s="95"/>
    </row>
    <row r="31" spans="1:6" ht="14.5" x14ac:dyDescent="0.25">
      <c r="A31" s="105"/>
      <c r="B31" s="95"/>
      <c r="C31" s="95"/>
      <c r="D31" s="95"/>
      <c r="E31" s="95"/>
      <c r="F31" s="95"/>
    </row>
    <row r="32" spans="1:6" ht="14.5" x14ac:dyDescent="0.25">
      <c r="A32" s="105"/>
      <c r="B32" s="95"/>
      <c r="C32" s="8"/>
      <c r="D32" s="8"/>
      <c r="E32" s="8"/>
      <c r="F32" s="8"/>
    </row>
    <row r="33" spans="1:6" ht="14.5" x14ac:dyDescent="0.25">
      <c r="A33" s="105"/>
      <c r="B33" s="95"/>
      <c r="C33" s="8"/>
      <c r="D33" s="8"/>
      <c r="E33" s="8"/>
      <c r="F33" s="8"/>
    </row>
    <row r="34" spans="1:6" ht="14.5" x14ac:dyDescent="0.25">
      <c r="A34" s="105"/>
      <c r="B34" s="95"/>
      <c r="C34" s="8"/>
      <c r="D34" s="8"/>
      <c r="E34" s="8"/>
      <c r="F34" s="8"/>
    </row>
    <row r="35" spans="1:6" ht="14.5" x14ac:dyDescent="0.25">
      <c r="A35" s="105"/>
      <c r="B35" s="95"/>
      <c r="C35" s="8"/>
      <c r="D35" s="8"/>
      <c r="E35" s="8"/>
      <c r="F35" s="8"/>
    </row>
    <row r="36" spans="1:6" ht="14.5" x14ac:dyDescent="0.25">
      <c r="A36" s="105"/>
      <c r="B36" s="95"/>
      <c r="C36" s="8"/>
      <c r="D36" s="8"/>
      <c r="E36" s="8"/>
      <c r="F36" s="8"/>
    </row>
    <row r="37" spans="1:6" x14ac:dyDescent="0.25">
      <c r="A37" s="84"/>
      <c r="B37" s="95"/>
      <c r="C37" s="8"/>
      <c r="D37" s="8"/>
      <c r="E37" s="8"/>
      <c r="F37" s="8"/>
    </row>
    <row r="38" spans="1:6" x14ac:dyDescent="0.25">
      <c r="A38" s="84"/>
      <c r="B38" s="95"/>
      <c r="C38" s="8"/>
      <c r="D38" s="8"/>
      <c r="E38" s="8"/>
      <c r="F38" s="8"/>
    </row>
    <row r="39" spans="1:6" x14ac:dyDescent="0.25">
      <c r="A39" s="84"/>
      <c r="B39" s="95"/>
      <c r="C39" s="8"/>
      <c r="D39" s="8"/>
      <c r="E39" s="8"/>
      <c r="F39" s="8"/>
    </row>
    <row r="40" spans="1:6" x14ac:dyDescent="0.25">
      <c r="A40" s="84"/>
      <c r="B40" s="95"/>
      <c r="C40" s="8"/>
      <c r="D40" s="8"/>
      <c r="E40" s="8"/>
      <c r="F40" s="8"/>
    </row>
    <row r="41" spans="1:6" x14ac:dyDescent="0.25">
      <c r="A41" s="84"/>
      <c r="B41" s="95"/>
      <c r="C41" s="8"/>
      <c r="D41" s="8"/>
      <c r="E41" s="8"/>
      <c r="F41" s="8"/>
    </row>
    <row r="42" spans="1:6" x14ac:dyDescent="0.25">
      <c r="A42" s="84"/>
      <c r="B42" s="95"/>
      <c r="C42" s="8"/>
      <c r="D42" s="8"/>
      <c r="E42" s="8"/>
      <c r="F42" s="8"/>
    </row>
    <row r="43" spans="1:6" x14ac:dyDescent="0.25">
      <c r="A43" s="84"/>
      <c r="B43" s="95"/>
      <c r="C43" s="8"/>
      <c r="D43" s="8"/>
      <c r="E43" s="8"/>
      <c r="F43" s="8"/>
    </row>
    <row r="44" spans="1:6" x14ac:dyDescent="0.25">
      <c r="A44" s="84"/>
      <c r="B44" s="95"/>
      <c r="C44" s="8"/>
      <c r="D44" s="8"/>
      <c r="E44" s="8"/>
      <c r="F44" s="8"/>
    </row>
    <row r="45" spans="1:6" x14ac:dyDescent="0.25">
      <c r="A45" s="84"/>
      <c r="B45" s="95"/>
      <c r="C45" s="8"/>
      <c r="D45" s="8"/>
      <c r="E45" s="8"/>
      <c r="F45" s="8"/>
    </row>
    <row r="46" spans="1:6" x14ac:dyDescent="0.25">
      <c r="A46" s="84"/>
      <c r="B46" s="95"/>
      <c r="C46" s="8"/>
      <c r="D46" s="8"/>
      <c r="E46" s="8"/>
      <c r="F46" s="8"/>
    </row>
    <row r="47" spans="1:6" x14ac:dyDescent="0.25">
      <c r="A47" s="84"/>
      <c r="B47" s="95"/>
      <c r="C47" s="8"/>
      <c r="D47" s="8"/>
      <c r="E47" s="8"/>
      <c r="F47" s="8"/>
    </row>
    <row r="48" spans="1:6" x14ac:dyDescent="0.25">
      <c r="A48" s="84"/>
      <c r="B48" s="95"/>
      <c r="C48" s="8"/>
      <c r="D48" s="8"/>
      <c r="E48" s="8"/>
      <c r="F48" s="8"/>
    </row>
    <row r="49" spans="1:6" x14ac:dyDescent="0.25">
      <c r="A49" s="84"/>
      <c r="B49" s="95"/>
      <c r="C49" s="8"/>
      <c r="D49" s="8"/>
      <c r="E49" s="8"/>
      <c r="F49" s="8"/>
    </row>
    <row r="50" spans="1:6" x14ac:dyDescent="0.25">
      <c r="A50" s="84"/>
      <c r="B50" s="95"/>
      <c r="C50" s="8"/>
      <c r="D50" s="8"/>
      <c r="E50" s="8"/>
      <c r="F50" s="8"/>
    </row>
    <row r="51" spans="1:6" x14ac:dyDescent="0.25">
      <c r="A51" s="84"/>
      <c r="B51" s="95"/>
      <c r="C51" s="8"/>
      <c r="D51" s="8"/>
      <c r="E51" s="8"/>
      <c r="F51" s="8"/>
    </row>
    <row r="52" spans="1:6" x14ac:dyDescent="0.25">
      <c r="A52" s="84"/>
      <c r="B52" s="95"/>
      <c r="C52" s="8"/>
      <c r="D52" s="8"/>
      <c r="E52" s="8"/>
      <c r="F52" s="8"/>
    </row>
    <row r="53" spans="1:6" x14ac:dyDescent="0.25">
      <c r="A53" s="84"/>
      <c r="B53" s="95"/>
      <c r="C53" s="8"/>
      <c r="D53" s="8"/>
      <c r="E53" s="8"/>
      <c r="F53" s="8"/>
    </row>
    <row r="54" spans="1:6" x14ac:dyDescent="0.25">
      <c r="A54" s="84"/>
      <c r="B54" s="95"/>
      <c r="C54" s="8"/>
      <c r="D54" s="8"/>
      <c r="E54" s="8"/>
      <c r="F54" s="8"/>
    </row>
    <row r="55" spans="1:6" x14ac:dyDescent="0.25">
      <c r="A55" s="84"/>
      <c r="B55" s="95"/>
      <c r="C55" s="8"/>
      <c r="D55" s="8"/>
      <c r="E55" s="8"/>
      <c r="F55" s="8"/>
    </row>
    <row r="56" spans="1:6" x14ac:dyDescent="0.25">
      <c r="A56" s="84"/>
      <c r="B56" s="95"/>
      <c r="C56" s="8"/>
      <c r="D56" s="8"/>
      <c r="E56" s="8"/>
      <c r="F56" s="8"/>
    </row>
    <row r="57" spans="1:6" x14ac:dyDescent="0.25">
      <c r="A57" s="84"/>
      <c r="B57" s="95"/>
      <c r="C57" s="8"/>
      <c r="D57" s="8"/>
      <c r="E57" s="8"/>
      <c r="F57" s="8"/>
    </row>
    <row r="58" spans="1:6" x14ac:dyDescent="0.25">
      <c r="A58" s="84"/>
      <c r="B58" s="95"/>
      <c r="C58" s="8"/>
      <c r="D58" s="8"/>
      <c r="E58" s="8"/>
      <c r="F58" s="8"/>
    </row>
    <row r="59" spans="1:6" x14ac:dyDescent="0.25">
      <c r="A59" s="84"/>
      <c r="B59" s="95"/>
      <c r="C59" s="8"/>
      <c r="D59" s="8"/>
      <c r="E59" s="8"/>
      <c r="F59" s="8"/>
    </row>
    <row r="60" spans="1:6" x14ac:dyDescent="0.25">
      <c r="A60" s="84"/>
      <c r="B60" s="95"/>
      <c r="C60" s="8"/>
      <c r="D60" s="8"/>
      <c r="E60" s="8"/>
      <c r="F60" s="8"/>
    </row>
    <row r="61" spans="1:6" x14ac:dyDescent="0.25">
      <c r="A61" s="84"/>
      <c r="B61" s="95"/>
      <c r="C61" s="8"/>
      <c r="D61" s="8"/>
      <c r="E61" s="8"/>
      <c r="F61" s="8"/>
    </row>
    <row r="62" spans="1:6" x14ac:dyDescent="0.25">
      <c r="A62" s="84"/>
      <c r="B62" s="95"/>
      <c r="C62" s="8"/>
      <c r="D62" s="8"/>
      <c r="E62" s="8"/>
      <c r="F62" s="8"/>
    </row>
    <row r="63" spans="1:6" x14ac:dyDescent="0.25">
      <c r="A63" s="84"/>
      <c r="B63" s="95"/>
      <c r="C63" s="8"/>
      <c r="D63" s="8"/>
      <c r="E63" s="8"/>
      <c r="F63" s="8"/>
    </row>
    <row r="64" spans="1:6" x14ac:dyDescent="0.25">
      <c r="A64" s="84"/>
      <c r="B64" s="95"/>
      <c r="C64" s="8"/>
      <c r="D64" s="8"/>
      <c r="E64" s="8"/>
      <c r="F64" s="8"/>
    </row>
    <row r="65" spans="1:6" x14ac:dyDescent="0.25">
      <c r="A65" s="84"/>
      <c r="B65" s="95"/>
      <c r="C65" s="8"/>
      <c r="D65" s="8"/>
      <c r="E65" s="8"/>
      <c r="F65" s="8"/>
    </row>
    <row r="66" spans="1:6" x14ac:dyDescent="0.25">
      <c r="A66" s="84"/>
      <c r="B66" s="95"/>
      <c r="C66" s="8"/>
      <c r="D66" s="8"/>
      <c r="E66" s="8"/>
      <c r="F66" s="8"/>
    </row>
    <row r="67" spans="1:6" x14ac:dyDescent="0.25">
      <c r="A67" s="84"/>
      <c r="B67" s="95"/>
      <c r="C67" s="8"/>
      <c r="D67" s="8"/>
      <c r="E67" s="8"/>
      <c r="F67" s="8"/>
    </row>
    <row r="68" spans="1:6" x14ac:dyDescent="0.25">
      <c r="A68" s="84"/>
      <c r="B68" s="95"/>
      <c r="C68" s="8"/>
      <c r="D68" s="8"/>
      <c r="E68" s="8"/>
      <c r="F68" s="8"/>
    </row>
    <row r="69" spans="1:6" x14ac:dyDescent="0.25">
      <c r="A69" s="84"/>
      <c r="B69" s="95"/>
      <c r="C69" s="8"/>
      <c r="D69" s="8"/>
      <c r="E69" s="8"/>
      <c r="F69" s="8"/>
    </row>
    <row r="70" spans="1:6" x14ac:dyDescent="0.25">
      <c r="A70" s="84"/>
      <c r="B70" s="95"/>
      <c r="C70" s="8"/>
      <c r="D70" s="8"/>
      <c r="E70" s="8"/>
      <c r="F70" s="8"/>
    </row>
    <row r="71" spans="1:6" x14ac:dyDescent="0.25">
      <c r="A71" s="84"/>
      <c r="B71" s="95"/>
      <c r="C71" s="8"/>
      <c r="D71" s="8"/>
      <c r="E71" s="8"/>
      <c r="F71" s="8"/>
    </row>
    <row r="72" spans="1:6" x14ac:dyDescent="0.25">
      <c r="A72" s="84"/>
      <c r="B72" s="95"/>
      <c r="C72" s="8"/>
      <c r="D72" s="8"/>
      <c r="E72" s="8"/>
      <c r="F72" s="8"/>
    </row>
    <row r="73" spans="1:6" x14ac:dyDescent="0.25">
      <c r="A73" s="84"/>
      <c r="B73" s="95"/>
      <c r="C73" s="8"/>
      <c r="D73" s="8"/>
      <c r="E73" s="8"/>
      <c r="F73" s="8"/>
    </row>
    <row r="74" spans="1:6" x14ac:dyDescent="0.25">
      <c r="A74" s="84"/>
      <c r="B74" s="95"/>
      <c r="C74" s="8"/>
      <c r="D74" s="8"/>
      <c r="E74" s="8"/>
      <c r="F74" s="8"/>
    </row>
    <row r="75" spans="1:6" x14ac:dyDescent="0.25">
      <c r="A75" s="84"/>
      <c r="B75" s="95"/>
      <c r="C75" s="8"/>
      <c r="D75" s="8"/>
      <c r="E75" s="8"/>
      <c r="F75" s="8"/>
    </row>
    <row r="76" spans="1:6" x14ac:dyDescent="0.25">
      <c r="A76" s="84"/>
      <c r="B76" s="95"/>
      <c r="C76" s="8"/>
      <c r="D76" s="8"/>
      <c r="E76" s="8"/>
      <c r="F76" s="8"/>
    </row>
    <row r="77" spans="1:6" x14ac:dyDescent="0.25">
      <c r="A77" s="84"/>
      <c r="B77" s="95"/>
      <c r="C77" s="8"/>
      <c r="D77" s="8"/>
      <c r="E77" s="8"/>
      <c r="F77" s="8"/>
    </row>
    <row r="78" spans="1:6" x14ac:dyDescent="0.25">
      <c r="A78" s="84"/>
      <c r="B78" s="95"/>
      <c r="C78" s="8"/>
      <c r="D78" s="8"/>
      <c r="E78" s="8"/>
      <c r="F78" s="8"/>
    </row>
    <row r="79" spans="1:6" x14ac:dyDescent="0.25">
      <c r="A79" s="84"/>
      <c r="B79" s="95"/>
      <c r="C79" s="8"/>
      <c r="D79" s="8"/>
      <c r="E79" s="8"/>
      <c r="F79" s="8"/>
    </row>
    <row r="80" spans="1:6" x14ac:dyDescent="0.25">
      <c r="A80" s="84"/>
      <c r="B80" s="95"/>
      <c r="C80" s="8"/>
      <c r="D80" s="8"/>
      <c r="E80" s="8"/>
      <c r="F80" s="8"/>
    </row>
    <row r="81" spans="1:6" x14ac:dyDescent="0.25">
      <c r="A81" s="84"/>
      <c r="B81" s="95"/>
      <c r="C81" s="8"/>
      <c r="D81" s="8"/>
      <c r="E81" s="8"/>
      <c r="F81" s="8"/>
    </row>
    <row r="82" spans="1:6" x14ac:dyDescent="0.25">
      <c r="A82" s="84"/>
      <c r="B82" s="95"/>
      <c r="C82" s="8"/>
      <c r="D82" s="8"/>
      <c r="E82" s="8"/>
      <c r="F82" s="8"/>
    </row>
    <row r="83" spans="1:6" x14ac:dyDescent="0.25">
      <c r="A83" s="84"/>
      <c r="B83" s="95"/>
      <c r="C83" s="8"/>
      <c r="D83" s="8"/>
      <c r="E83" s="8"/>
      <c r="F83" s="8"/>
    </row>
    <row r="84" spans="1:6" x14ac:dyDescent="0.25">
      <c r="A84" s="84"/>
      <c r="B84" s="95"/>
      <c r="C84" s="8"/>
      <c r="D84" s="8"/>
      <c r="E84" s="8"/>
      <c r="F84" s="8"/>
    </row>
    <row r="85" spans="1:6" x14ac:dyDescent="0.25">
      <c r="A85" s="84"/>
      <c r="B85" s="95"/>
      <c r="C85" s="8"/>
      <c r="D85" s="8"/>
      <c r="E85" s="8"/>
      <c r="F85" s="8"/>
    </row>
    <row r="86" spans="1:6" x14ac:dyDescent="0.25">
      <c r="A86" s="84"/>
      <c r="B86" s="95"/>
      <c r="C86" s="8"/>
      <c r="D86" s="8"/>
      <c r="E86" s="8"/>
      <c r="F86" s="8"/>
    </row>
    <row r="87" spans="1:6" x14ac:dyDescent="0.25">
      <c r="A87" s="84"/>
      <c r="B87" s="95"/>
      <c r="C87" s="8"/>
      <c r="D87" s="8"/>
      <c r="E87" s="8"/>
      <c r="F87" s="8"/>
    </row>
    <row r="88" spans="1:6" x14ac:dyDescent="0.25">
      <c r="A88" s="84"/>
      <c r="B88" s="95"/>
      <c r="C88" s="8"/>
      <c r="D88" s="8"/>
      <c r="E88" s="8"/>
      <c r="F88" s="8"/>
    </row>
    <row r="89" spans="1:6" x14ac:dyDescent="0.25">
      <c r="A89" s="84"/>
      <c r="B89" s="95"/>
      <c r="C89" s="8"/>
      <c r="D89" s="8"/>
      <c r="E89" s="8"/>
      <c r="F89" s="8"/>
    </row>
    <row r="90" spans="1:6" x14ac:dyDescent="0.25">
      <c r="A90" s="84"/>
      <c r="B90" s="95"/>
      <c r="C90" s="8"/>
      <c r="D90" s="8"/>
      <c r="E90" s="8"/>
      <c r="F90" s="8"/>
    </row>
    <row r="91" spans="1:6" x14ac:dyDescent="0.25">
      <c r="A91" s="84"/>
      <c r="B91" s="95"/>
      <c r="C91" s="8"/>
      <c r="D91" s="8"/>
      <c r="E91" s="8"/>
      <c r="F91" s="8"/>
    </row>
    <row r="92" spans="1:6" x14ac:dyDescent="0.25">
      <c r="A92" s="84"/>
      <c r="B92" s="95"/>
      <c r="C92" s="8"/>
      <c r="D92" s="8"/>
      <c r="E92" s="8"/>
      <c r="F92" s="8"/>
    </row>
    <row r="93" spans="1:6" x14ac:dyDescent="0.25">
      <c r="A93" s="84"/>
      <c r="B93" s="95"/>
      <c r="C93" s="8"/>
      <c r="D93" s="8"/>
      <c r="E93" s="8"/>
      <c r="F93" s="8"/>
    </row>
    <row r="94" spans="1:6" x14ac:dyDescent="0.25">
      <c r="A94" s="84"/>
      <c r="B94" s="95"/>
      <c r="C94" s="8"/>
      <c r="D94" s="8"/>
      <c r="E94" s="8"/>
      <c r="F94" s="8"/>
    </row>
    <row r="95" spans="1:6" x14ac:dyDescent="0.25">
      <c r="A95" s="84"/>
      <c r="B95" s="95"/>
      <c r="C95" s="8"/>
      <c r="D95" s="8"/>
      <c r="E95" s="8"/>
      <c r="F95" s="8"/>
    </row>
    <row r="96" spans="1:6" x14ac:dyDescent="0.25">
      <c r="A96" s="84"/>
      <c r="B96" s="95"/>
      <c r="C96" s="8"/>
      <c r="D96" s="8"/>
      <c r="E96" s="8"/>
      <c r="F96" s="8"/>
    </row>
    <row r="97" spans="1:6" x14ac:dyDescent="0.25">
      <c r="A97" s="84"/>
      <c r="B97" s="95"/>
      <c r="C97" s="8"/>
      <c r="D97" s="8"/>
      <c r="E97" s="8"/>
      <c r="F97" s="8"/>
    </row>
    <row r="98" spans="1:6" x14ac:dyDescent="0.25">
      <c r="A98" s="84"/>
      <c r="B98" s="95"/>
      <c r="C98" s="8"/>
      <c r="D98" s="8"/>
      <c r="E98" s="8"/>
      <c r="F98" s="8"/>
    </row>
    <row r="99" spans="1:6" x14ac:dyDescent="0.25">
      <c r="A99" s="84"/>
      <c r="B99" s="95"/>
      <c r="C99" s="8"/>
      <c r="D99" s="8"/>
      <c r="E99" s="8"/>
      <c r="F99" s="8"/>
    </row>
    <row r="100" spans="1:6" x14ac:dyDescent="0.25">
      <c r="A100" s="84"/>
      <c r="B100" s="95"/>
      <c r="C100" s="8"/>
      <c r="D100" s="8"/>
      <c r="E100" s="8"/>
      <c r="F100" s="8"/>
    </row>
    <row r="101" spans="1:6" x14ac:dyDescent="0.25">
      <c r="A101" s="84"/>
      <c r="B101" s="95"/>
      <c r="C101" s="8"/>
      <c r="D101" s="8"/>
      <c r="E101" s="8"/>
      <c r="F101" s="8"/>
    </row>
    <row r="102" spans="1:6" x14ac:dyDescent="0.25">
      <c r="A102" s="84"/>
      <c r="B102" s="95"/>
      <c r="C102" s="8"/>
      <c r="D102" s="8"/>
      <c r="E102" s="8"/>
      <c r="F102" s="8"/>
    </row>
    <row r="103" spans="1:6" x14ac:dyDescent="0.25">
      <c r="A103" s="84"/>
      <c r="B103" s="95"/>
      <c r="C103" s="8"/>
      <c r="D103" s="8"/>
      <c r="E103" s="8"/>
      <c r="F103" s="8"/>
    </row>
    <row r="104" spans="1:6" x14ac:dyDescent="0.25">
      <c r="A104" s="84"/>
      <c r="B104" s="95"/>
      <c r="C104" s="8"/>
      <c r="D104" s="8"/>
      <c r="E104" s="8"/>
      <c r="F104" s="8"/>
    </row>
    <row r="105" spans="1:6" x14ac:dyDescent="0.25">
      <c r="A105" s="84"/>
      <c r="B105" s="95"/>
      <c r="C105" s="8"/>
      <c r="D105" s="8"/>
      <c r="E105" s="8"/>
      <c r="F105" s="8"/>
    </row>
    <row r="106" spans="1:6" x14ac:dyDescent="0.25">
      <c r="A106" s="84"/>
      <c r="B106" s="95"/>
      <c r="C106" s="8"/>
      <c r="D106" s="8"/>
      <c r="E106" s="8"/>
      <c r="F106" s="8"/>
    </row>
    <row r="107" spans="1:6" x14ac:dyDescent="0.25">
      <c r="A107" s="84"/>
      <c r="B107" s="95"/>
      <c r="C107" s="8"/>
      <c r="D107" s="8"/>
      <c r="E107" s="8"/>
      <c r="F107" s="8"/>
    </row>
    <row r="108" spans="1:6" x14ac:dyDescent="0.25">
      <c r="A108" s="84"/>
      <c r="B108" s="95"/>
      <c r="C108" s="8"/>
      <c r="D108" s="8"/>
      <c r="E108" s="8"/>
      <c r="F108" s="8"/>
    </row>
    <row r="109" spans="1:6" x14ac:dyDescent="0.25">
      <c r="A109" s="84"/>
      <c r="B109" s="95"/>
      <c r="C109" s="8"/>
      <c r="D109" s="8"/>
      <c r="E109" s="8"/>
      <c r="F109" s="8"/>
    </row>
    <row r="110" spans="1:6" x14ac:dyDescent="0.25">
      <c r="A110" s="84"/>
      <c r="B110" s="95"/>
      <c r="C110" s="8"/>
      <c r="D110" s="8"/>
      <c r="E110" s="8"/>
      <c r="F110" s="8"/>
    </row>
    <row r="111" spans="1:6" x14ac:dyDescent="0.25">
      <c r="A111" s="84"/>
      <c r="B111" s="95"/>
      <c r="C111" s="8"/>
      <c r="D111" s="8"/>
      <c r="E111" s="8"/>
      <c r="F111" s="8"/>
    </row>
    <row r="112" spans="1:6" x14ac:dyDescent="0.25">
      <c r="A112" s="84"/>
      <c r="B112" s="95"/>
      <c r="C112" s="8"/>
      <c r="D112" s="8"/>
      <c r="E112" s="8"/>
      <c r="F112" s="8"/>
    </row>
    <row r="113" spans="1:6" x14ac:dyDescent="0.25">
      <c r="A113" s="84"/>
      <c r="B113" s="95"/>
      <c r="C113" s="8"/>
      <c r="D113" s="8"/>
      <c r="E113" s="8"/>
      <c r="F113" s="8"/>
    </row>
    <row r="114" spans="1:6" x14ac:dyDescent="0.25">
      <c r="A114" s="84"/>
      <c r="B114" s="95"/>
      <c r="C114" s="8"/>
      <c r="D114" s="8"/>
      <c r="E114" s="8"/>
      <c r="F114" s="8"/>
    </row>
    <row r="115" spans="1:6" x14ac:dyDescent="0.25">
      <c r="A115" s="84"/>
      <c r="B115" s="95"/>
      <c r="C115" s="8"/>
      <c r="D115" s="8"/>
      <c r="E115" s="8"/>
      <c r="F115" s="8"/>
    </row>
    <row r="116" spans="1:6" x14ac:dyDescent="0.25">
      <c r="A116" s="84"/>
      <c r="B116" s="95"/>
      <c r="C116" s="8"/>
      <c r="D116" s="8"/>
      <c r="E116" s="8"/>
      <c r="F116" s="8"/>
    </row>
    <row r="117" spans="1:6" x14ac:dyDescent="0.25">
      <c r="A117" s="84"/>
      <c r="B117" s="95"/>
      <c r="C117" s="8"/>
      <c r="D117" s="8"/>
      <c r="E117" s="8"/>
      <c r="F117" s="8"/>
    </row>
    <row r="118" spans="1:6" x14ac:dyDescent="0.25">
      <c r="A118" s="84"/>
      <c r="B118" s="95"/>
      <c r="C118" s="8"/>
      <c r="D118" s="8"/>
      <c r="E118" s="8"/>
      <c r="F118" s="8"/>
    </row>
    <row r="119" spans="1:6" x14ac:dyDescent="0.25">
      <c r="A119" s="84"/>
      <c r="B119" s="95"/>
      <c r="C119" s="8"/>
      <c r="D119" s="8"/>
      <c r="E119" s="8"/>
      <c r="F119" s="8"/>
    </row>
    <row r="120" spans="1:6" x14ac:dyDescent="0.25">
      <c r="A120" s="84"/>
      <c r="B120" s="95"/>
      <c r="C120" s="8"/>
      <c r="D120" s="8"/>
      <c r="E120" s="8"/>
      <c r="F120" s="8"/>
    </row>
    <row r="121" spans="1:6" x14ac:dyDescent="0.25">
      <c r="A121" s="84"/>
      <c r="B121" s="95"/>
      <c r="C121" s="8"/>
      <c r="D121" s="8"/>
      <c r="E121" s="8"/>
      <c r="F121" s="8"/>
    </row>
    <row r="122" spans="1:6" x14ac:dyDescent="0.25">
      <c r="A122" s="84"/>
      <c r="B122" s="95"/>
      <c r="C122" s="8"/>
      <c r="D122" s="8"/>
      <c r="E122" s="8"/>
      <c r="F122" s="8"/>
    </row>
    <row r="123" spans="1:6" x14ac:dyDescent="0.25">
      <c r="A123" s="84"/>
      <c r="B123" s="95"/>
      <c r="C123" s="8"/>
      <c r="D123" s="8"/>
      <c r="E123" s="8"/>
      <c r="F123" s="8"/>
    </row>
    <row r="124" spans="1:6" x14ac:dyDescent="0.25">
      <c r="A124" s="84"/>
      <c r="B124" s="95"/>
      <c r="C124" s="8"/>
      <c r="D124" s="8"/>
      <c r="E124" s="8"/>
      <c r="F124" s="8"/>
    </row>
    <row r="125" spans="1:6" x14ac:dyDescent="0.25">
      <c r="A125" s="84"/>
      <c r="B125" s="95"/>
      <c r="C125" s="8"/>
      <c r="D125" s="8"/>
      <c r="E125" s="8"/>
      <c r="F125" s="8"/>
    </row>
    <row r="126" spans="1:6" x14ac:dyDescent="0.25">
      <c r="A126" s="84"/>
      <c r="B126" s="95"/>
      <c r="C126" s="8"/>
      <c r="D126" s="8"/>
      <c r="E126" s="8"/>
      <c r="F126" s="8"/>
    </row>
    <row r="127" spans="1:6" x14ac:dyDescent="0.25">
      <c r="A127" s="84"/>
      <c r="B127" s="95"/>
      <c r="C127" s="8"/>
      <c r="D127" s="8"/>
      <c r="E127" s="8"/>
      <c r="F127" s="8"/>
    </row>
    <row r="128" spans="1:6" x14ac:dyDescent="0.25">
      <c r="A128" s="84"/>
      <c r="B128" s="95"/>
      <c r="C128" s="8"/>
      <c r="D128" s="8"/>
      <c r="E128" s="8"/>
      <c r="F128" s="8"/>
    </row>
    <row r="129" spans="1:6" x14ac:dyDescent="0.25">
      <c r="A129" s="84"/>
      <c r="B129" s="95"/>
      <c r="C129" s="8"/>
      <c r="D129" s="8"/>
      <c r="E129" s="8"/>
      <c r="F129" s="8"/>
    </row>
    <row r="130" spans="1:6" x14ac:dyDescent="0.25">
      <c r="A130" s="84"/>
      <c r="B130" s="95"/>
      <c r="C130" s="8"/>
      <c r="D130" s="8"/>
      <c r="E130" s="8"/>
      <c r="F130" s="8"/>
    </row>
    <row r="131" spans="1:6" x14ac:dyDescent="0.25">
      <c r="A131" s="84"/>
      <c r="B131" s="95"/>
      <c r="C131" s="8"/>
      <c r="D131" s="8"/>
      <c r="E131" s="8"/>
      <c r="F131" s="8"/>
    </row>
    <row r="132" spans="1:6" x14ac:dyDescent="0.25">
      <c r="A132" s="84"/>
      <c r="B132" s="95"/>
      <c r="C132" s="8"/>
      <c r="D132" s="8"/>
      <c r="E132" s="8"/>
      <c r="F132" s="8"/>
    </row>
    <row r="133" spans="1:6" x14ac:dyDescent="0.25">
      <c r="A133" s="84"/>
      <c r="B133" s="95"/>
      <c r="C133" s="8"/>
      <c r="D133" s="8"/>
      <c r="E133" s="8"/>
      <c r="F133" s="8"/>
    </row>
    <row r="134" spans="1:6" x14ac:dyDescent="0.25">
      <c r="A134" s="84"/>
      <c r="B134" s="95"/>
      <c r="C134" s="8"/>
      <c r="D134" s="8"/>
      <c r="E134" s="8"/>
      <c r="F134" s="8"/>
    </row>
    <row r="135" spans="1:6" x14ac:dyDescent="0.25">
      <c r="A135" s="84"/>
      <c r="B135" s="95"/>
      <c r="C135" s="8"/>
      <c r="D135" s="8"/>
      <c r="E135" s="8"/>
      <c r="F135" s="8"/>
    </row>
    <row r="136" spans="1:6" x14ac:dyDescent="0.25">
      <c r="A136" s="84"/>
      <c r="B136" s="95"/>
      <c r="C136" s="8"/>
      <c r="D136" s="8"/>
      <c r="E136" s="8"/>
      <c r="F136" s="8"/>
    </row>
    <row r="137" spans="1:6" x14ac:dyDescent="0.25">
      <c r="A137" s="84"/>
      <c r="B137" s="95"/>
      <c r="C137" s="8"/>
      <c r="D137" s="8"/>
      <c r="E137" s="8"/>
      <c r="F137" s="8"/>
    </row>
    <row r="138" spans="1:6" x14ac:dyDescent="0.25">
      <c r="A138" s="84"/>
      <c r="B138" s="95"/>
      <c r="C138" s="8"/>
      <c r="D138" s="8"/>
      <c r="E138" s="8"/>
      <c r="F138" s="8"/>
    </row>
    <row r="139" spans="1:6" x14ac:dyDescent="0.25">
      <c r="A139" s="84"/>
      <c r="B139" s="95"/>
      <c r="C139" s="8"/>
      <c r="D139" s="8"/>
      <c r="E139" s="8"/>
      <c r="F139" s="8"/>
    </row>
    <row r="140" spans="1:6" x14ac:dyDescent="0.25">
      <c r="A140" s="84"/>
      <c r="B140" s="95"/>
      <c r="C140" s="8"/>
      <c r="D140" s="8"/>
      <c r="E140" s="8"/>
      <c r="F140" s="8"/>
    </row>
    <row r="141" spans="1:6" x14ac:dyDescent="0.25">
      <c r="A141" s="84"/>
      <c r="B141" s="95"/>
      <c r="C141" s="8"/>
      <c r="D141" s="8"/>
      <c r="E141" s="8"/>
      <c r="F141" s="8"/>
    </row>
    <row r="142" spans="1:6" x14ac:dyDescent="0.25">
      <c r="A142" s="84"/>
      <c r="B142" s="95"/>
      <c r="C142" s="8"/>
      <c r="D142" s="8"/>
      <c r="E142" s="8"/>
      <c r="F142" s="8"/>
    </row>
    <row r="143" spans="1:6" x14ac:dyDescent="0.25">
      <c r="A143" s="84"/>
      <c r="B143" s="95"/>
      <c r="C143" s="8"/>
      <c r="D143" s="8"/>
      <c r="E143" s="8"/>
      <c r="F143" s="8"/>
    </row>
    <row r="144" spans="1:6" x14ac:dyDescent="0.25">
      <c r="A144" s="84"/>
      <c r="B144" s="95"/>
      <c r="C144" s="8"/>
      <c r="D144" s="8"/>
      <c r="E144" s="8"/>
      <c r="F144" s="8"/>
    </row>
    <row r="145" spans="1:6" x14ac:dyDescent="0.25">
      <c r="A145" s="84"/>
      <c r="B145" s="95"/>
      <c r="C145" s="8"/>
      <c r="D145" s="8"/>
      <c r="E145" s="8"/>
      <c r="F145" s="8"/>
    </row>
    <row r="146" spans="1:6" x14ac:dyDescent="0.25">
      <c r="A146" s="84"/>
      <c r="B146" s="95"/>
      <c r="C146" s="8"/>
      <c r="D146" s="8"/>
      <c r="E146" s="8"/>
      <c r="F146" s="8"/>
    </row>
    <row r="147" spans="1:6" x14ac:dyDescent="0.25">
      <c r="A147" s="84"/>
      <c r="B147" s="95"/>
      <c r="C147" s="8"/>
      <c r="D147" s="8"/>
      <c r="E147" s="8"/>
      <c r="F147" s="8"/>
    </row>
    <row r="148" spans="1:6" x14ac:dyDescent="0.25">
      <c r="A148" s="84"/>
      <c r="B148" s="95"/>
      <c r="C148" s="8"/>
      <c r="D148" s="8"/>
      <c r="E148" s="8"/>
      <c r="F148" s="8"/>
    </row>
    <row r="149" spans="1:6" x14ac:dyDescent="0.25">
      <c r="A149" s="84"/>
      <c r="B149" s="95"/>
      <c r="C149" s="8"/>
      <c r="D149" s="8"/>
      <c r="E149" s="8"/>
      <c r="F149" s="8"/>
    </row>
    <row r="150" spans="1:6" x14ac:dyDescent="0.25">
      <c r="A150" s="84"/>
      <c r="B150" s="95"/>
      <c r="C150" s="8"/>
      <c r="D150" s="8"/>
      <c r="E150" s="8"/>
      <c r="F150" s="8"/>
    </row>
    <row r="151" spans="1:6" x14ac:dyDescent="0.25">
      <c r="A151" s="84"/>
      <c r="B151" s="95"/>
      <c r="C151" s="8"/>
      <c r="D151" s="8"/>
      <c r="E151" s="8"/>
      <c r="F151" s="8"/>
    </row>
    <row r="152" spans="1:6" x14ac:dyDescent="0.25">
      <c r="A152" s="84"/>
      <c r="B152" s="95"/>
      <c r="C152" s="8"/>
      <c r="D152" s="8"/>
      <c r="E152" s="8"/>
      <c r="F152" s="8"/>
    </row>
    <row r="153" spans="1:6" x14ac:dyDescent="0.25">
      <c r="A153" s="84"/>
      <c r="B153" s="95"/>
      <c r="C153" s="8"/>
      <c r="D153" s="8"/>
      <c r="E153" s="8"/>
      <c r="F153" s="8"/>
    </row>
    <row r="154" spans="1:6" x14ac:dyDescent="0.25">
      <c r="A154" s="84"/>
      <c r="B154" s="95"/>
      <c r="C154" s="8"/>
      <c r="D154" s="8"/>
      <c r="E154" s="8"/>
      <c r="F154" s="8"/>
    </row>
    <row r="155" spans="1:6" x14ac:dyDescent="0.25">
      <c r="A155" s="84"/>
      <c r="B155" s="95"/>
      <c r="C155" s="8"/>
      <c r="D155" s="8"/>
      <c r="E155" s="8"/>
      <c r="F155" s="8"/>
    </row>
    <row r="156" spans="1:6" x14ac:dyDescent="0.25">
      <c r="A156" s="84"/>
      <c r="B156" s="95"/>
      <c r="C156" s="8"/>
      <c r="D156" s="8"/>
      <c r="E156" s="8"/>
      <c r="F156" s="8"/>
    </row>
    <row r="157" spans="1:6" x14ac:dyDescent="0.25">
      <c r="A157" s="84"/>
      <c r="B157" s="95"/>
      <c r="C157" s="8"/>
      <c r="D157" s="8"/>
      <c r="E157" s="8"/>
      <c r="F157" s="8"/>
    </row>
    <row r="158" spans="1:6" x14ac:dyDescent="0.25">
      <c r="A158" s="84"/>
      <c r="B158" s="95"/>
      <c r="C158" s="8"/>
      <c r="D158" s="8"/>
      <c r="E158" s="8"/>
      <c r="F158" s="8"/>
    </row>
    <row r="159" spans="1:6" x14ac:dyDescent="0.25">
      <c r="A159" s="84"/>
      <c r="B159" s="95"/>
      <c r="C159" s="8"/>
      <c r="D159" s="8"/>
      <c r="E159" s="8"/>
      <c r="F159" s="8"/>
    </row>
    <row r="160" spans="1:6" x14ac:dyDescent="0.25">
      <c r="A160" s="84"/>
      <c r="B160" s="95"/>
      <c r="C160" s="8"/>
      <c r="D160" s="8"/>
      <c r="E160" s="8"/>
      <c r="F160" s="8"/>
    </row>
    <row r="161" spans="1:6" x14ac:dyDescent="0.25">
      <c r="A161" s="84"/>
      <c r="B161" s="95"/>
      <c r="C161" s="8"/>
      <c r="D161" s="8"/>
      <c r="E161" s="8"/>
      <c r="F161" s="8"/>
    </row>
    <row r="162" spans="1:6" x14ac:dyDescent="0.25">
      <c r="A162" s="84"/>
      <c r="B162" s="95"/>
      <c r="C162" s="8"/>
      <c r="D162" s="8"/>
      <c r="E162" s="8"/>
      <c r="F162" s="8"/>
    </row>
    <row r="163" spans="1:6" x14ac:dyDescent="0.25">
      <c r="A163" s="84"/>
      <c r="B163" s="95"/>
      <c r="C163" s="8"/>
      <c r="D163" s="8"/>
      <c r="E163" s="8"/>
      <c r="F163" s="8"/>
    </row>
    <row r="164" spans="1:6" x14ac:dyDescent="0.25">
      <c r="A164" s="84"/>
      <c r="B164" s="95"/>
      <c r="C164" s="8"/>
      <c r="D164" s="8"/>
      <c r="E164" s="8"/>
      <c r="F164" s="8"/>
    </row>
    <row r="165" spans="1:6" x14ac:dyDescent="0.25">
      <c r="A165" s="84"/>
      <c r="B165" s="95"/>
      <c r="C165" s="8"/>
      <c r="D165" s="8"/>
      <c r="E165" s="8"/>
      <c r="F165" s="8"/>
    </row>
    <row r="166" spans="1:6" x14ac:dyDescent="0.25">
      <c r="A166" s="84"/>
      <c r="B166" s="95"/>
      <c r="C166" s="8"/>
      <c r="D166" s="8"/>
      <c r="E166" s="8"/>
      <c r="F166" s="8"/>
    </row>
    <row r="167" spans="1:6" x14ac:dyDescent="0.25">
      <c r="A167" s="84"/>
      <c r="B167" s="95"/>
      <c r="C167" s="8"/>
      <c r="D167" s="8"/>
      <c r="E167" s="8"/>
      <c r="F167" s="8"/>
    </row>
    <row r="168" spans="1:6" x14ac:dyDescent="0.25">
      <c r="A168" s="84"/>
      <c r="B168" s="95"/>
      <c r="C168" s="8"/>
      <c r="D168" s="8"/>
      <c r="E168" s="8"/>
      <c r="F168" s="8"/>
    </row>
    <row r="169" spans="1:6" x14ac:dyDescent="0.25">
      <c r="A169" s="84"/>
      <c r="B169" s="95"/>
      <c r="C169" s="8"/>
      <c r="D169" s="8"/>
      <c r="E169" s="8"/>
      <c r="F169" s="8"/>
    </row>
    <row r="170" spans="1:6" x14ac:dyDescent="0.25">
      <c r="A170" s="84"/>
      <c r="B170" s="95"/>
      <c r="C170" s="8"/>
      <c r="D170" s="8"/>
      <c r="E170" s="8"/>
      <c r="F170" s="8"/>
    </row>
    <row r="171" spans="1:6" x14ac:dyDescent="0.25">
      <c r="A171" s="84"/>
      <c r="B171" s="95"/>
      <c r="C171" s="8"/>
      <c r="D171" s="8"/>
      <c r="E171" s="8"/>
      <c r="F171" s="8"/>
    </row>
    <row r="172" spans="1:6" x14ac:dyDescent="0.25">
      <c r="A172" s="84"/>
      <c r="B172" s="95"/>
      <c r="C172" s="8"/>
      <c r="D172" s="8"/>
      <c r="E172" s="8"/>
      <c r="F172" s="8"/>
    </row>
    <row r="173" spans="1:6" x14ac:dyDescent="0.25">
      <c r="A173" s="84"/>
      <c r="B173" s="95"/>
      <c r="C173" s="8"/>
      <c r="D173" s="8"/>
      <c r="E173" s="8"/>
      <c r="F173" s="8"/>
    </row>
    <row r="174" spans="1:6" x14ac:dyDescent="0.25">
      <c r="A174" s="84"/>
      <c r="B174" s="95"/>
      <c r="C174" s="8"/>
      <c r="D174" s="8"/>
      <c r="E174" s="8"/>
      <c r="F174" s="8"/>
    </row>
    <row r="175" spans="1:6" x14ac:dyDescent="0.25">
      <c r="A175" s="84"/>
      <c r="B175" s="95"/>
      <c r="C175" s="8"/>
      <c r="D175" s="8"/>
      <c r="E175" s="8"/>
      <c r="F175" s="8"/>
    </row>
    <row r="176" spans="1:6" x14ac:dyDescent="0.25">
      <c r="A176" s="84"/>
      <c r="B176" s="95"/>
      <c r="C176" s="8"/>
      <c r="D176" s="8"/>
      <c r="E176" s="8"/>
      <c r="F176" s="8"/>
    </row>
    <row r="177" spans="1:6" x14ac:dyDescent="0.25">
      <c r="A177" s="84"/>
      <c r="B177" s="95"/>
      <c r="C177" s="8"/>
      <c r="D177" s="8"/>
      <c r="E177" s="8"/>
      <c r="F177" s="8"/>
    </row>
    <row r="178" spans="1:6" x14ac:dyDescent="0.25">
      <c r="A178" s="84"/>
      <c r="B178" s="95"/>
      <c r="C178" s="8"/>
      <c r="D178" s="8"/>
      <c r="E178" s="8"/>
      <c r="F178" s="8"/>
    </row>
    <row r="179" spans="1:6" x14ac:dyDescent="0.25">
      <c r="A179" s="84"/>
      <c r="B179" s="95"/>
      <c r="C179" s="8"/>
      <c r="D179" s="8"/>
      <c r="E179" s="8"/>
      <c r="F179" s="8"/>
    </row>
    <row r="180" spans="1:6" x14ac:dyDescent="0.25">
      <c r="A180" s="84"/>
      <c r="B180" s="95"/>
      <c r="C180" s="8"/>
      <c r="D180" s="8"/>
      <c r="E180" s="8"/>
      <c r="F180" s="8"/>
    </row>
    <row r="181" spans="1:6" x14ac:dyDescent="0.25">
      <c r="A181" s="84"/>
      <c r="B181" s="95"/>
      <c r="C181" s="8"/>
      <c r="D181" s="8"/>
      <c r="E181" s="8"/>
      <c r="F181" s="8"/>
    </row>
    <row r="182" spans="1:6" x14ac:dyDescent="0.25">
      <c r="A182" s="84"/>
      <c r="B182" s="95"/>
      <c r="C182" s="8"/>
      <c r="D182" s="8"/>
      <c r="E182" s="8"/>
      <c r="F182" s="8"/>
    </row>
    <row r="183" spans="1:6" x14ac:dyDescent="0.25">
      <c r="A183" s="84"/>
      <c r="B183" s="95"/>
      <c r="C183" s="8"/>
      <c r="D183" s="8"/>
      <c r="E183" s="8"/>
      <c r="F183" s="8"/>
    </row>
    <row r="184" spans="1:6" x14ac:dyDescent="0.25">
      <c r="A184" s="84"/>
      <c r="B184" s="95"/>
      <c r="C184" s="8"/>
      <c r="D184" s="8"/>
      <c r="E184" s="8"/>
      <c r="F184" s="8"/>
    </row>
    <row r="185" spans="1:6" x14ac:dyDescent="0.25">
      <c r="A185" s="84"/>
      <c r="B185" s="95"/>
      <c r="C185" s="8"/>
      <c r="D185" s="8"/>
      <c r="E185" s="8"/>
      <c r="F185" s="8"/>
    </row>
    <row r="186" spans="1:6" x14ac:dyDescent="0.25">
      <c r="A186" s="84"/>
      <c r="B186" s="95"/>
      <c r="C186" s="8"/>
      <c r="D186" s="8"/>
      <c r="E186" s="8"/>
      <c r="F186" s="8"/>
    </row>
    <row r="187" spans="1:6" x14ac:dyDescent="0.25">
      <c r="A187" s="84"/>
      <c r="B187" s="95"/>
      <c r="C187" s="8"/>
      <c r="D187" s="8"/>
      <c r="E187" s="8"/>
      <c r="F187" s="8"/>
    </row>
    <row r="188" spans="1:6" x14ac:dyDescent="0.25">
      <c r="A188" s="84"/>
      <c r="B188" s="95"/>
      <c r="C188" s="8"/>
      <c r="D188" s="8"/>
      <c r="E188" s="8"/>
      <c r="F188" s="8"/>
    </row>
    <row r="189" spans="1:6" x14ac:dyDescent="0.25">
      <c r="A189" s="84"/>
      <c r="B189" s="95"/>
      <c r="C189" s="8"/>
      <c r="D189" s="8"/>
      <c r="E189" s="8"/>
      <c r="F189" s="8"/>
    </row>
    <row r="190" spans="1:6" x14ac:dyDescent="0.25">
      <c r="A190" s="84"/>
      <c r="B190" s="95"/>
      <c r="C190" s="8"/>
      <c r="D190" s="8"/>
      <c r="E190" s="8"/>
      <c r="F190" s="8"/>
    </row>
    <row r="191" spans="1:6" x14ac:dyDescent="0.25">
      <c r="A191" s="84"/>
      <c r="B191" s="95"/>
      <c r="C191" s="8"/>
      <c r="D191" s="8"/>
      <c r="E191" s="8"/>
      <c r="F191" s="8"/>
    </row>
    <row r="192" spans="1:6" x14ac:dyDescent="0.25">
      <c r="A192" s="84"/>
      <c r="B192" s="95"/>
      <c r="C192" s="8"/>
      <c r="D192" s="8"/>
      <c r="E192" s="8"/>
      <c r="F192" s="8"/>
    </row>
    <row r="193" spans="1:6" x14ac:dyDescent="0.25">
      <c r="A193" s="84"/>
      <c r="B193" s="95"/>
      <c r="C193" s="8"/>
      <c r="D193" s="8"/>
      <c r="E193" s="8"/>
      <c r="F193" s="8"/>
    </row>
    <row r="194" spans="1:6" x14ac:dyDescent="0.25">
      <c r="A194" s="84"/>
      <c r="B194" s="95"/>
      <c r="C194" s="8"/>
      <c r="D194" s="8"/>
      <c r="E194" s="8"/>
      <c r="F194" s="8"/>
    </row>
    <row r="195" spans="1:6" x14ac:dyDescent="0.25">
      <c r="A195" s="84"/>
      <c r="B195" s="95"/>
      <c r="C195" s="8"/>
      <c r="D195" s="8"/>
      <c r="E195" s="8"/>
      <c r="F195" s="8"/>
    </row>
    <row r="196" spans="1:6" x14ac:dyDescent="0.25">
      <c r="A196" s="84"/>
      <c r="B196" s="95"/>
      <c r="C196" s="8"/>
      <c r="D196" s="8"/>
      <c r="E196" s="8"/>
      <c r="F196" s="8"/>
    </row>
    <row r="197" spans="1:6" x14ac:dyDescent="0.25">
      <c r="A197" s="84"/>
      <c r="B197" s="95"/>
      <c r="C197" s="8"/>
      <c r="D197" s="8"/>
      <c r="E197" s="8"/>
      <c r="F197" s="8"/>
    </row>
    <row r="198" spans="1:6" x14ac:dyDescent="0.25">
      <c r="A198" s="84"/>
      <c r="B198" s="95"/>
      <c r="C198" s="8"/>
      <c r="D198" s="8"/>
      <c r="E198" s="8"/>
      <c r="F198" s="8"/>
    </row>
    <row r="199" spans="1:6" x14ac:dyDescent="0.25">
      <c r="A199" s="84"/>
      <c r="B199" s="95"/>
      <c r="C199" s="8"/>
      <c r="D199" s="8"/>
      <c r="E199" s="8"/>
      <c r="F199" s="8"/>
    </row>
    <row r="200" spans="1:6" x14ac:dyDescent="0.25">
      <c r="A200" s="84"/>
      <c r="B200" s="95"/>
      <c r="C200" s="8"/>
      <c r="D200" s="8"/>
      <c r="E200" s="8"/>
      <c r="F200" s="8"/>
    </row>
    <row r="201" spans="1:6" x14ac:dyDescent="0.25">
      <c r="A201" s="84"/>
      <c r="B201" s="95"/>
      <c r="C201" s="8"/>
      <c r="D201" s="8"/>
      <c r="E201" s="8"/>
      <c r="F201" s="8"/>
    </row>
    <row r="202" spans="1:6" x14ac:dyDescent="0.25">
      <c r="A202" s="84"/>
      <c r="B202" s="95"/>
      <c r="C202" s="8"/>
      <c r="D202" s="8"/>
      <c r="E202" s="8"/>
      <c r="F202" s="8"/>
    </row>
    <row r="203" spans="1:6" x14ac:dyDescent="0.25">
      <c r="A203" s="84"/>
      <c r="B203" s="95"/>
      <c r="C203" s="8"/>
      <c r="D203" s="8"/>
      <c r="E203" s="8"/>
      <c r="F203" s="8"/>
    </row>
    <row r="204" spans="1:6" x14ac:dyDescent="0.25">
      <c r="A204" s="84"/>
      <c r="B204" s="95"/>
      <c r="C204" s="8"/>
      <c r="D204" s="8"/>
      <c r="E204" s="8"/>
      <c r="F204" s="8"/>
    </row>
    <row r="205" spans="1:6" x14ac:dyDescent="0.25">
      <c r="A205" s="84"/>
      <c r="B205" s="95"/>
      <c r="C205" s="8"/>
      <c r="D205" s="8"/>
      <c r="E205" s="8"/>
      <c r="F205" s="8"/>
    </row>
    <row r="206" spans="1:6" x14ac:dyDescent="0.25">
      <c r="A206" s="84"/>
      <c r="B206" s="95"/>
      <c r="C206" s="8"/>
      <c r="D206" s="8"/>
      <c r="E206" s="8"/>
      <c r="F206" s="8"/>
    </row>
    <row r="207" spans="1:6" x14ac:dyDescent="0.25">
      <c r="A207" s="84"/>
      <c r="B207" s="95"/>
      <c r="C207" s="8"/>
      <c r="D207" s="8"/>
      <c r="E207" s="8"/>
      <c r="F207" s="8"/>
    </row>
    <row r="208" spans="1:6" x14ac:dyDescent="0.25">
      <c r="A208" s="84"/>
      <c r="B208" s="95"/>
      <c r="C208" s="8"/>
      <c r="D208" s="8"/>
      <c r="E208" s="8"/>
      <c r="F208" s="8"/>
    </row>
    <row r="209" spans="1:6" x14ac:dyDescent="0.25">
      <c r="A209" s="84"/>
      <c r="B209" s="95"/>
      <c r="C209" s="8"/>
      <c r="D209" s="8"/>
      <c r="E209" s="8"/>
      <c r="F209" s="8"/>
    </row>
    <row r="210" spans="1:6" x14ac:dyDescent="0.25">
      <c r="A210" s="84"/>
      <c r="B210" s="95"/>
      <c r="C210" s="8"/>
      <c r="D210" s="8"/>
      <c r="E210" s="8"/>
      <c r="F210" s="8"/>
    </row>
    <row r="211" spans="1:6" x14ac:dyDescent="0.25">
      <c r="A211" s="84"/>
      <c r="B211" s="95"/>
      <c r="C211" s="8"/>
      <c r="D211" s="8"/>
      <c r="E211" s="8"/>
      <c r="F211" s="8"/>
    </row>
    <row r="212" spans="1:6" x14ac:dyDescent="0.25">
      <c r="A212" s="84"/>
      <c r="B212" s="95"/>
      <c r="C212" s="8"/>
      <c r="D212" s="8"/>
      <c r="E212" s="8"/>
      <c r="F212" s="8"/>
    </row>
    <row r="213" spans="1:6" x14ac:dyDescent="0.25">
      <c r="A213" s="84"/>
      <c r="B213" s="95"/>
      <c r="C213" s="8"/>
      <c r="D213" s="8"/>
      <c r="E213" s="8"/>
      <c r="F213" s="8"/>
    </row>
    <row r="214" spans="1:6" x14ac:dyDescent="0.25">
      <c r="A214" s="84"/>
      <c r="B214" s="95"/>
      <c r="C214" s="8"/>
      <c r="D214" s="8"/>
      <c r="E214" s="8"/>
      <c r="F214" s="8"/>
    </row>
    <row r="215" spans="1:6" x14ac:dyDescent="0.25">
      <c r="A215" s="84"/>
      <c r="B215" s="95"/>
      <c r="C215" s="8"/>
      <c r="D215" s="8"/>
      <c r="E215" s="8"/>
      <c r="F215" s="8"/>
    </row>
    <row r="216" spans="1:6" x14ac:dyDescent="0.25">
      <c r="A216" s="84"/>
      <c r="B216" s="95"/>
      <c r="C216" s="8"/>
      <c r="D216" s="8"/>
      <c r="E216" s="8"/>
      <c r="F216" s="8"/>
    </row>
    <row r="217" spans="1:6" x14ac:dyDescent="0.25">
      <c r="A217" s="84"/>
      <c r="B217" s="95"/>
      <c r="C217" s="8"/>
      <c r="D217" s="8"/>
      <c r="E217" s="8"/>
      <c r="F217" s="8"/>
    </row>
    <row r="218" spans="1:6" x14ac:dyDescent="0.25">
      <c r="A218" s="84"/>
      <c r="B218" s="95"/>
      <c r="C218" s="8"/>
      <c r="D218" s="8"/>
      <c r="E218" s="8"/>
      <c r="F218" s="8"/>
    </row>
    <row r="219" spans="1:6" x14ac:dyDescent="0.25">
      <c r="A219" s="84"/>
      <c r="B219" s="95"/>
      <c r="C219" s="8"/>
      <c r="D219" s="8"/>
      <c r="E219" s="8"/>
      <c r="F219" s="8"/>
    </row>
    <row r="220" spans="1:6" x14ac:dyDescent="0.25">
      <c r="A220" s="84"/>
      <c r="B220" s="95"/>
      <c r="C220" s="8"/>
      <c r="D220" s="8"/>
      <c r="E220" s="8"/>
      <c r="F220" s="8"/>
    </row>
    <row r="221" spans="1:6" x14ac:dyDescent="0.25">
      <c r="A221" s="84"/>
      <c r="B221" s="95"/>
      <c r="C221" s="8"/>
      <c r="D221" s="8"/>
      <c r="E221" s="8"/>
      <c r="F221" s="8"/>
    </row>
    <row r="222" spans="1:6" x14ac:dyDescent="0.25">
      <c r="A222" s="84"/>
      <c r="B222" s="95"/>
      <c r="C222" s="8"/>
      <c r="D222" s="8"/>
      <c r="E222" s="8"/>
      <c r="F222" s="8"/>
    </row>
    <row r="223" spans="1:6" x14ac:dyDescent="0.25">
      <c r="A223" s="84"/>
      <c r="B223" s="95"/>
      <c r="C223" s="8"/>
      <c r="D223" s="8"/>
      <c r="E223" s="8"/>
      <c r="F223" s="8"/>
    </row>
    <row r="224" spans="1:6" x14ac:dyDescent="0.25">
      <c r="A224" s="84"/>
      <c r="B224" s="95"/>
      <c r="C224" s="8"/>
      <c r="D224" s="8"/>
      <c r="E224" s="8"/>
      <c r="F224" s="8"/>
    </row>
    <row r="225" spans="1:6" x14ac:dyDescent="0.25">
      <c r="A225" s="84"/>
      <c r="B225" s="95"/>
      <c r="C225" s="8"/>
      <c r="D225" s="8"/>
      <c r="E225" s="8"/>
      <c r="F225" s="8"/>
    </row>
    <row r="226" spans="1:6" x14ac:dyDescent="0.25">
      <c r="A226" s="84"/>
      <c r="B226" s="95"/>
      <c r="C226" s="8"/>
      <c r="D226" s="8"/>
      <c r="E226" s="8"/>
      <c r="F226" s="8"/>
    </row>
    <row r="227" spans="1:6" x14ac:dyDescent="0.25">
      <c r="A227" s="84"/>
      <c r="B227" s="95"/>
      <c r="C227" s="8"/>
      <c r="D227" s="8"/>
      <c r="E227" s="8"/>
      <c r="F227" s="8"/>
    </row>
    <row r="228" spans="1:6" x14ac:dyDescent="0.25">
      <c r="A228" s="84"/>
      <c r="B228" s="95"/>
      <c r="C228" s="8"/>
      <c r="D228" s="8"/>
      <c r="E228" s="8"/>
      <c r="F228" s="8"/>
    </row>
    <row r="229" spans="1:6" x14ac:dyDescent="0.25">
      <c r="A229" s="84"/>
      <c r="B229" s="95"/>
      <c r="C229" s="8"/>
      <c r="D229" s="8"/>
      <c r="E229" s="8"/>
      <c r="F229" s="8"/>
    </row>
    <row r="230" spans="1:6" x14ac:dyDescent="0.25">
      <c r="A230" s="84"/>
      <c r="B230" s="95"/>
      <c r="C230" s="8"/>
      <c r="D230" s="8"/>
      <c r="E230" s="8"/>
      <c r="F230" s="8"/>
    </row>
    <row r="231" spans="1:6" x14ac:dyDescent="0.25">
      <c r="A231" s="84"/>
      <c r="B231" s="95"/>
      <c r="C231" s="8"/>
      <c r="D231" s="8"/>
      <c r="E231" s="8"/>
      <c r="F231" s="8"/>
    </row>
    <row r="232" spans="1:6" x14ac:dyDescent="0.25">
      <c r="A232" s="84"/>
      <c r="B232" s="95"/>
      <c r="C232" s="8"/>
      <c r="D232" s="8"/>
      <c r="E232" s="8"/>
      <c r="F232" s="8"/>
    </row>
    <row r="233" spans="1:6" x14ac:dyDescent="0.25">
      <c r="A233" s="84"/>
      <c r="B233" s="95"/>
      <c r="C233" s="8"/>
      <c r="D233" s="8"/>
      <c r="E233" s="8"/>
      <c r="F233" s="8"/>
    </row>
    <row r="234" spans="1:6" x14ac:dyDescent="0.25">
      <c r="A234" s="84"/>
      <c r="B234" s="95"/>
      <c r="C234" s="8"/>
      <c r="D234" s="8"/>
      <c r="E234" s="8"/>
      <c r="F234" s="8"/>
    </row>
    <row r="235" spans="1:6" x14ac:dyDescent="0.25">
      <c r="A235" s="84"/>
      <c r="B235" s="95"/>
      <c r="C235" s="8"/>
      <c r="D235" s="8"/>
      <c r="E235" s="8"/>
      <c r="F235" s="8"/>
    </row>
    <row r="236" spans="1:6" x14ac:dyDescent="0.25">
      <c r="A236" s="84"/>
      <c r="B236" s="95"/>
      <c r="C236" s="8"/>
      <c r="D236" s="8"/>
      <c r="E236" s="8"/>
      <c r="F236" s="8"/>
    </row>
    <row r="237" spans="1:6" x14ac:dyDescent="0.25">
      <c r="A237" s="84"/>
      <c r="B237" s="95"/>
      <c r="C237" s="8"/>
      <c r="D237" s="8"/>
      <c r="E237" s="8"/>
      <c r="F237" s="8"/>
    </row>
    <row r="238" spans="1:6" x14ac:dyDescent="0.25">
      <c r="A238" s="84"/>
      <c r="B238" s="95"/>
      <c r="C238" s="8"/>
      <c r="D238" s="8"/>
      <c r="E238" s="8"/>
      <c r="F238" s="8"/>
    </row>
    <row r="239" spans="1:6" x14ac:dyDescent="0.25">
      <c r="A239" s="84"/>
      <c r="B239" s="95"/>
      <c r="C239" s="8"/>
      <c r="D239" s="8"/>
      <c r="E239" s="8"/>
      <c r="F239" s="8"/>
    </row>
    <row r="240" spans="1:6" x14ac:dyDescent="0.25">
      <c r="A240" s="84"/>
      <c r="B240" s="95"/>
      <c r="C240" s="8"/>
      <c r="D240" s="8"/>
      <c r="E240" s="8"/>
      <c r="F240" s="8"/>
    </row>
    <row r="241" spans="1:6" x14ac:dyDescent="0.25">
      <c r="A241" s="84"/>
      <c r="B241" s="95"/>
      <c r="C241" s="8"/>
      <c r="D241" s="8"/>
      <c r="E241" s="8"/>
      <c r="F241" s="8"/>
    </row>
    <row r="242" spans="1:6" x14ac:dyDescent="0.25">
      <c r="A242" s="84"/>
      <c r="B242" s="95"/>
      <c r="C242" s="8"/>
      <c r="D242" s="8"/>
      <c r="E242" s="8"/>
      <c r="F242" s="8"/>
    </row>
    <row r="243" spans="1:6" x14ac:dyDescent="0.25">
      <c r="A243" s="84"/>
      <c r="B243" s="95"/>
      <c r="C243" s="8"/>
      <c r="D243" s="8"/>
      <c r="E243" s="8"/>
      <c r="F243" s="8"/>
    </row>
    <row r="244" spans="1:6" x14ac:dyDescent="0.25">
      <c r="A244" s="84"/>
      <c r="B244" s="95"/>
      <c r="C244" s="8"/>
      <c r="D244" s="8"/>
      <c r="E244" s="8"/>
      <c r="F244" s="8"/>
    </row>
    <row r="245" spans="1:6" x14ac:dyDescent="0.25">
      <c r="A245" s="84"/>
      <c r="B245" s="95"/>
      <c r="C245" s="8"/>
      <c r="D245" s="8"/>
      <c r="E245" s="8"/>
      <c r="F245" s="8"/>
    </row>
    <row r="246" spans="1:6" x14ac:dyDescent="0.25">
      <c r="A246" s="84"/>
      <c r="B246" s="95"/>
      <c r="C246" s="8"/>
      <c r="D246" s="8"/>
      <c r="E246" s="8"/>
      <c r="F246" s="8"/>
    </row>
    <row r="247" spans="1:6" x14ac:dyDescent="0.25">
      <c r="A247" s="84"/>
      <c r="B247" s="95"/>
      <c r="C247" s="8"/>
      <c r="D247" s="8"/>
      <c r="E247" s="8"/>
      <c r="F247" s="8"/>
    </row>
    <row r="248" spans="1:6" x14ac:dyDescent="0.25">
      <c r="A248" s="84"/>
      <c r="B248" s="95"/>
      <c r="C248" s="8"/>
      <c r="D248" s="8"/>
      <c r="E248" s="8"/>
      <c r="F248" s="8"/>
    </row>
    <row r="249" spans="1:6" x14ac:dyDescent="0.25">
      <c r="A249" s="84"/>
      <c r="B249" s="95"/>
      <c r="C249" s="8"/>
      <c r="D249" s="8"/>
      <c r="E249" s="8"/>
      <c r="F249" s="8"/>
    </row>
    <row r="250" spans="1:6" x14ac:dyDescent="0.25">
      <c r="A250" s="84"/>
      <c r="B250" s="95"/>
      <c r="C250" s="8"/>
      <c r="D250" s="8"/>
      <c r="E250" s="8"/>
      <c r="F250" s="8"/>
    </row>
    <row r="251" spans="1:6" x14ac:dyDescent="0.25">
      <c r="A251" s="84"/>
      <c r="B251" s="95"/>
      <c r="C251" s="8"/>
      <c r="D251" s="8"/>
      <c r="E251" s="8"/>
      <c r="F251" s="8"/>
    </row>
    <row r="252" spans="1:6" x14ac:dyDescent="0.25">
      <c r="A252" s="84"/>
      <c r="B252" s="95"/>
      <c r="C252" s="8"/>
      <c r="D252" s="8"/>
      <c r="E252" s="8"/>
      <c r="F252" s="8"/>
    </row>
    <row r="253" spans="1:6" x14ac:dyDescent="0.25">
      <c r="A253" s="84"/>
      <c r="B253" s="95"/>
      <c r="C253" s="8"/>
      <c r="D253" s="8"/>
      <c r="E253" s="8"/>
      <c r="F253" s="8"/>
    </row>
    <row r="254" spans="1:6" x14ac:dyDescent="0.25">
      <c r="A254" s="84"/>
      <c r="B254" s="95"/>
      <c r="C254" s="8"/>
      <c r="D254" s="8"/>
      <c r="E254" s="8"/>
      <c r="F254" s="8"/>
    </row>
    <row r="255" spans="1:6" x14ac:dyDescent="0.25">
      <c r="A255" s="84"/>
      <c r="B255" s="95"/>
      <c r="C255" s="8"/>
      <c r="D255" s="8"/>
      <c r="E255" s="8"/>
      <c r="F255" s="8"/>
    </row>
    <row r="256" spans="1:6" x14ac:dyDescent="0.25">
      <c r="A256" s="84"/>
      <c r="B256" s="95"/>
      <c r="C256" s="8"/>
      <c r="D256" s="8"/>
      <c r="E256" s="8"/>
      <c r="F256" s="8"/>
    </row>
    <row r="257" spans="1:6" x14ac:dyDescent="0.25">
      <c r="A257" s="84"/>
      <c r="B257" s="95"/>
      <c r="C257" s="8"/>
      <c r="D257" s="8"/>
      <c r="E257" s="8"/>
      <c r="F257" s="8"/>
    </row>
    <row r="258" spans="1:6" x14ac:dyDescent="0.25">
      <c r="A258" s="84"/>
      <c r="B258" s="95"/>
      <c r="C258" s="8"/>
      <c r="D258" s="8"/>
      <c r="E258" s="8"/>
      <c r="F258" s="8"/>
    </row>
    <row r="259" spans="1:6" x14ac:dyDescent="0.25">
      <c r="A259" s="84"/>
      <c r="B259" s="95"/>
      <c r="C259" s="8"/>
      <c r="D259" s="8"/>
      <c r="E259" s="8"/>
      <c r="F259" s="8"/>
    </row>
    <row r="260" spans="1:6" x14ac:dyDescent="0.25">
      <c r="A260" s="84"/>
      <c r="B260" s="95"/>
      <c r="C260" s="8"/>
      <c r="D260" s="8"/>
      <c r="E260" s="8"/>
      <c r="F260" s="8"/>
    </row>
    <row r="261" spans="1:6" x14ac:dyDescent="0.25">
      <c r="A261" s="84"/>
      <c r="B261" s="95"/>
      <c r="C261" s="8"/>
      <c r="D261" s="8"/>
      <c r="E261" s="8"/>
      <c r="F261" s="8"/>
    </row>
    <row r="262" spans="1:6" x14ac:dyDescent="0.25">
      <c r="A262" s="84"/>
      <c r="B262" s="95"/>
      <c r="C262" s="8"/>
      <c r="D262" s="8"/>
      <c r="E262" s="8"/>
      <c r="F262" s="8"/>
    </row>
    <row r="263" spans="1:6" x14ac:dyDescent="0.25">
      <c r="A263" s="84"/>
      <c r="B263" s="95"/>
      <c r="C263" s="8"/>
      <c r="D263" s="8"/>
      <c r="E263" s="8"/>
      <c r="F263" s="8"/>
    </row>
    <row r="264" spans="1:6" x14ac:dyDescent="0.25">
      <c r="A264" s="84"/>
      <c r="B264" s="95"/>
      <c r="C264" s="8"/>
      <c r="D264" s="8"/>
      <c r="E264" s="8"/>
      <c r="F264" s="8"/>
    </row>
    <row r="265" spans="1:6" x14ac:dyDescent="0.25">
      <c r="A265" s="84"/>
      <c r="B265" s="95"/>
      <c r="C265" s="8"/>
      <c r="D265" s="8"/>
      <c r="E265" s="8"/>
      <c r="F265" s="8"/>
    </row>
    <row r="266" spans="1:6" x14ac:dyDescent="0.25">
      <c r="A266" s="84"/>
      <c r="B266" s="95"/>
      <c r="C266" s="8"/>
      <c r="D266" s="8"/>
      <c r="E266" s="8"/>
      <c r="F266" s="8"/>
    </row>
    <row r="267" spans="1:6" x14ac:dyDescent="0.25">
      <c r="A267" s="84"/>
      <c r="B267" s="95"/>
      <c r="C267" s="8"/>
      <c r="D267" s="8"/>
      <c r="E267" s="8"/>
      <c r="F267" s="8"/>
    </row>
    <row r="268" spans="1:6" x14ac:dyDescent="0.25">
      <c r="A268" s="84"/>
      <c r="B268" s="95"/>
      <c r="C268" s="8"/>
      <c r="D268" s="8"/>
      <c r="E268" s="8"/>
      <c r="F268" s="8"/>
    </row>
    <row r="269" spans="1:6" x14ac:dyDescent="0.25">
      <c r="A269" s="84"/>
      <c r="B269" s="95"/>
      <c r="C269" s="8"/>
      <c r="D269" s="8"/>
      <c r="E269" s="8"/>
      <c r="F269" s="8"/>
    </row>
    <row r="270" spans="1:6" x14ac:dyDescent="0.25">
      <c r="A270" s="84"/>
      <c r="B270" s="95"/>
      <c r="C270" s="8"/>
      <c r="D270" s="8"/>
      <c r="E270" s="8"/>
      <c r="F270" s="8"/>
    </row>
    <row r="271" spans="1:6" x14ac:dyDescent="0.25">
      <c r="A271" s="84"/>
      <c r="B271" s="95"/>
      <c r="C271" s="8"/>
      <c r="D271" s="8"/>
      <c r="E271" s="8"/>
      <c r="F271" s="8"/>
    </row>
    <row r="272" spans="1:6" x14ac:dyDescent="0.25">
      <c r="A272" s="84"/>
      <c r="B272" s="95"/>
      <c r="C272" s="8"/>
      <c r="D272" s="8"/>
      <c r="E272" s="8"/>
      <c r="F272" s="8"/>
    </row>
    <row r="273" spans="1:6" x14ac:dyDescent="0.25">
      <c r="A273" s="84"/>
      <c r="B273" s="95"/>
      <c r="C273" s="8"/>
      <c r="D273" s="8"/>
      <c r="E273" s="8"/>
      <c r="F273" s="8"/>
    </row>
    <row r="274" spans="1:6" x14ac:dyDescent="0.25">
      <c r="A274" s="84"/>
      <c r="B274" s="95"/>
      <c r="C274" s="8"/>
      <c r="D274" s="8"/>
      <c r="E274" s="8"/>
      <c r="F274" s="8"/>
    </row>
    <row r="275" spans="1:6" x14ac:dyDescent="0.25">
      <c r="A275" s="84"/>
      <c r="B275" s="95"/>
      <c r="C275" s="8"/>
      <c r="D275" s="8"/>
      <c r="E275" s="8"/>
      <c r="F275" s="8"/>
    </row>
    <row r="276" spans="1:6" x14ac:dyDescent="0.25">
      <c r="A276" s="84"/>
      <c r="B276" s="95"/>
      <c r="C276" s="8"/>
      <c r="D276" s="8"/>
      <c r="E276" s="8"/>
      <c r="F276" s="8"/>
    </row>
    <row r="277" spans="1:6" x14ac:dyDescent="0.25">
      <c r="A277" s="84"/>
      <c r="B277" s="95"/>
      <c r="C277" s="8"/>
      <c r="D277" s="8"/>
      <c r="E277" s="8"/>
      <c r="F277" s="8"/>
    </row>
    <row r="278" spans="1:6" x14ac:dyDescent="0.25">
      <c r="A278" s="84"/>
      <c r="B278" s="95"/>
      <c r="C278" s="8"/>
      <c r="D278" s="8"/>
      <c r="E278" s="8"/>
      <c r="F278" s="8"/>
    </row>
    <row r="279" spans="1:6" x14ac:dyDescent="0.25">
      <c r="A279" s="84"/>
      <c r="B279" s="95"/>
      <c r="C279" s="8"/>
      <c r="D279" s="8"/>
      <c r="E279" s="8"/>
      <c r="F279" s="8"/>
    </row>
    <row r="280" spans="1:6" x14ac:dyDescent="0.25">
      <c r="A280" s="84"/>
      <c r="B280" s="95"/>
      <c r="C280" s="8"/>
      <c r="D280" s="8"/>
      <c r="E280" s="8"/>
      <c r="F280" s="8"/>
    </row>
    <row r="281" spans="1:6" x14ac:dyDescent="0.25">
      <c r="A281" s="84"/>
      <c r="B281" s="95"/>
      <c r="C281" s="8"/>
      <c r="D281" s="8"/>
      <c r="E281" s="8"/>
      <c r="F281" s="8"/>
    </row>
    <row r="282" spans="1:6" x14ac:dyDescent="0.25">
      <c r="A282" s="84"/>
      <c r="B282" s="95"/>
      <c r="C282" s="8"/>
      <c r="D282" s="8"/>
      <c r="E282" s="8"/>
      <c r="F282" s="8"/>
    </row>
    <row r="283" spans="1:6" x14ac:dyDescent="0.25">
      <c r="A283" s="84"/>
      <c r="B283" s="95"/>
      <c r="C283" s="8"/>
      <c r="D283" s="8"/>
      <c r="E283" s="8"/>
      <c r="F283" s="8"/>
    </row>
    <row r="284" spans="1:6" x14ac:dyDescent="0.25">
      <c r="A284" s="84"/>
      <c r="B284" s="95"/>
      <c r="C284" s="8"/>
      <c r="D284" s="8"/>
      <c r="E284" s="8"/>
      <c r="F284" s="8"/>
    </row>
    <row r="285" spans="1:6" x14ac:dyDescent="0.25">
      <c r="A285" s="84"/>
      <c r="B285" s="95"/>
      <c r="C285" s="8"/>
      <c r="D285" s="8"/>
      <c r="E285" s="8"/>
      <c r="F285" s="8"/>
    </row>
    <row r="286" spans="1:6" x14ac:dyDescent="0.25">
      <c r="A286" s="84"/>
      <c r="B286" s="95"/>
      <c r="C286" s="8"/>
      <c r="D286" s="8"/>
      <c r="E286" s="8"/>
      <c r="F286" s="8"/>
    </row>
    <row r="287" spans="1:6" x14ac:dyDescent="0.25">
      <c r="A287" s="84"/>
      <c r="B287" s="95"/>
      <c r="C287" s="8"/>
      <c r="D287" s="8"/>
      <c r="E287" s="8"/>
      <c r="F287" s="8"/>
    </row>
    <row r="288" spans="1:6" x14ac:dyDescent="0.25">
      <c r="A288" s="84"/>
      <c r="B288" s="95"/>
      <c r="C288" s="8"/>
      <c r="D288" s="8"/>
      <c r="E288" s="8"/>
      <c r="F288" s="8"/>
    </row>
    <row r="289" spans="1:6" x14ac:dyDescent="0.25">
      <c r="A289" s="84"/>
      <c r="B289" s="95"/>
      <c r="C289" s="8"/>
      <c r="D289" s="8"/>
      <c r="E289" s="8"/>
      <c r="F289" s="8"/>
    </row>
    <row r="290" spans="1:6" x14ac:dyDescent="0.25">
      <c r="A290" s="84"/>
      <c r="B290" s="95"/>
      <c r="C290" s="8"/>
      <c r="D290" s="8"/>
      <c r="E290" s="8"/>
      <c r="F290" s="8"/>
    </row>
    <row r="291" spans="1:6" x14ac:dyDescent="0.25">
      <c r="A291" s="84"/>
      <c r="B291" s="95"/>
      <c r="C291" s="8"/>
      <c r="D291" s="8"/>
      <c r="E291" s="8"/>
      <c r="F291" s="8"/>
    </row>
    <row r="292" spans="1:6" x14ac:dyDescent="0.25">
      <c r="A292" s="84"/>
      <c r="B292" s="95"/>
      <c r="C292" s="8"/>
      <c r="D292" s="8"/>
      <c r="E292" s="8"/>
      <c r="F292" s="8"/>
    </row>
    <row r="293" spans="1:6" x14ac:dyDescent="0.25">
      <c r="A293" s="84"/>
      <c r="B293" s="95"/>
      <c r="C293" s="8"/>
      <c r="D293" s="8"/>
      <c r="E293" s="8"/>
      <c r="F293" s="8"/>
    </row>
    <row r="294" spans="1:6" x14ac:dyDescent="0.25">
      <c r="A294" s="84"/>
      <c r="B294" s="95"/>
      <c r="C294" s="8"/>
      <c r="D294" s="8"/>
      <c r="E294" s="8"/>
      <c r="F294" s="8"/>
    </row>
    <row r="295" spans="1:6" x14ac:dyDescent="0.25">
      <c r="A295" s="84"/>
      <c r="B295" s="95"/>
      <c r="C295" s="8"/>
      <c r="D295" s="8"/>
      <c r="E295" s="8"/>
      <c r="F295" s="8"/>
    </row>
    <row r="296" spans="1:6" x14ac:dyDescent="0.25">
      <c r="A296" s="84"/>
      <c r="B296" s="95"/>
      <c r="C296" s="8"/>
      <c r="D296" s="8"/>
      <c r="E296" s="8"/>
      <c r="F296" s="8"/>
    </row>
    <row r="297" spans="1:6" x14ac:dyDescent="0.25">
      <c r="A297" s="84"/>
      <c r="B297" s="95"/>
      <c r="C297" s="8"/>
      <c r="D297" s="8"/>
      <c r="E297" s="8"/>
      <c r="F297" s="8"/>
    </row>
    <row r="298" spans="1:6" x14ac:dyDescent="0.25">
      <c r="A298" s="84"/>
      <c r="B298" s="95"/>
      <c r="C298" s="8"/>
      <c r="D298" s="8"/>
      <c r="E298" s="8"/>
      <c r="F298" s="8"/>
    </row>
    <row r="299" spans="1:6" x14ac:dyDescent="0.25">
      <c r="A299" s="84"/>
      <c r="B299" s="95"/>
      <c r="C299" s="8"/>
      <c r="D299" s="8"/>
      <c r="E299" s="8"/>
      <c r="F299" s="8"/>
    </row>
    <row r="300" spans="1:6" x14ac:dyDescent="0.25">
      <c r="A300" s="84"/>
      <c r="B300" s="95"/>
      <c r="C300" s="8"/>
      <c r="D300" s="8"/>
      <c r="E300" s="8"/>
      <c r="F300" s="8"/>
    </row>
    <row r="301" spans="1:6" x14ac:dyDescent="0.25">
      <c r="A301" s="84"/>
      <c r="B301" s="95"/>
      <c r="C301" s="8"/>
      <c r="D301" s="8"/>
      <c r="E301" s="8"/>
      <c r="F301" s="8"/>
    </row>
    <row r="302" spans="1:6" x14ac:dyDescent="0.25">
      <c r="A302" s="84"/>
      <c r="B302" s="95"/>
      <c r="C302" s="8"/>
      <c r="D302" s="8"/>
      <c r="E302" s="8"/>
      <c r="F302" s="8"/>
    </row>
    <row r="303" spans="1:6" x14ac:dyDescent="0.25">
      <c r="A303" s="84"/>
      <c r="B303" s="95"/>
      <c r="C303" s="8"/>
      <c r="D303" s="8"/>
      <c r="E303" s="8"/>
      <c r="F303" s="8"/>
    </row>
    <row r="304" spans="1:6" x14ac:dyDescent="0.25">
      <c r="A304" s="84"/>
      <c r="B304" s="95"/>
      <c r="C304" s="8"/>
      <c r="D304" s="8"/>
      <c r="E304" s="8"/>
      <c r="F304" s="8"/>
    </row>
    <row r="305" spans="1:6" x14ac:dyDescent="0.25">
      <c r="A305" s="84"/>
      <c r="B305" s="95"/>
      <c r="C305" s="8"/>
      <c r="D305" s="8"/>
      <c r="E305" s="8"/>
      <c r="F305" s="8"/>
    </row>
    <row r="306" spans="1:6" x14ac:dyDescent="0.25">
      <c r="A306" s="84"/>
      <c r="B306" s="95"/>
      <c r="C306" s="8"/>
      <c r="D306" s="8"/>
      <c r="E306" s="8"/>
      <c r="F306" s="8"/>
    </row>
    <row r="307" spans="1:6" x14ac:dyDescent="0.25">
      <c r="A307" s="84"/>
      <c r="B307" s="95"/>
      <c r="C307" s="8"/>
      <c r="D307" s="8"/>
      <c r="E307" s="8"/>
      <c r="F307" s="8"/>
    </row>
    <row r="308" spans="1:6" x14ac:dyDescent="0.25">
      <c r="A308" s="84"/>
      <c r="B308" s="95"/>
      <c r="C308" s="8"/>
      <c r="D308" s="8"/>
      <c r="E308" s="8"/>
      <c r="F308" s="8"/>
    </row>
    <row r="309" spans="1:6" x14ac:dyDescent="0.25">
      <c r="A309" s="84"/>
      <c r="B309" s="95"/>
      <c r="C309" s="8"/>
      <c r="D309" s="8"/>
      <c r="E309" s="8"/>
      <c r="F309" s="8"/>
    </row>
    <row r="310" spans="1:6" x14ac:dyDescent="0.25">
      <c r="A310" s="84"/>
      <c r="B310" s="95"/>
      <c r="C310" s="8"/>
      <c r="D310" s="8"/>
      <c r="E310" s="8"/>
      <c r="F310" s="8"/>
    </row>
    <row r="311" spans="1:6" x14ac:dyDescent="0.25">
      <c r="A311" s="84"/>
      <c r="B311" s="95"/>
      <c r="C311" s="8"/>
      <c r="D311" s="8"/>
      <c r="E311" s="8"/>
      <c r="F311" s="8"/>
    </row>
    <row r="312" spans="1:6" x14ac:dyDescent="0.25">
      <c r="A312" s="84"/>
      <c r="B312" s="95"/>
      <c r="C312" s="8"/>
      <c r="D312" s="8"/>
      <c r="E312" s="8"/>
      <c r="F312" s="8"/>
    </row>
    <row r="313" spans="1:6" x14ac:dyDescent="0.25">
      <c r="A313" s="84"/>
      <c r="B313" s="95"/>
      <c r="C313" s="8"/>
      <c r="D313" s="8"/>
      <c r="E313" s="8"/>
      <c r="F313" s="8"/>
    </row>
    <row r="314" spans="1:6" x14ac:dyDescent="0.25">
      <c r="A314" s="84"/>
      <c r="B314" s="95"/>
      <c r="C314" s="8"/>
      <c r="D314" s="8"/>
      <c r="E314" s="8"/>
      <c r="F314" s="8"/>
    </row>
    <row r="315" spans="1:6" x14ac:dyDescent="0.25">
      <c r="A315" s="84"/>
      <c r="B315" s="95"/>
      <c r="C315" s="8"/>
      <c r="D315" s="8"/>
      <c r="E315" s="8"/>
      <c r="F315" s="8"/>
    </row>
    <row r="316" spans="1:6" x14ac:dyDescent="0.25">
      <c r="A316" s="84"/>
      <c r="B316" s="95"/>
      <c r="C316" s="8"/>
      <c r="D316" s="8"/>
      <c r="E316" s="8"/>
      <c r="F316" s="8"/>
    </row>
    <row r="317" spans="1:6" x14ac:dyDescent="0.25">
      <c r="A317" s="84"/>
      <c r="B317" s="95"/>
      <c r="C317" s="8"/>
      <c r="D317" s="8"/>
      <c r="E317" s="8"/>
      <c r="F317" s="8"/>
    </row>
    <row r="318" spans="1:6" x14ac:dyDescent="0.25">
      <c r="A318" s="84"/>
      <c r="B318" s="95"/>
      <c r="C318" s="8"/>
      <c r="D318" s="8"/>
      <c r="E318" s="8"/>
      <c r="F318" s="8"/>
    </row>
    <row r="319" spans="1:6" x14ac:dyDescent="0.25">
      <c r="A319" s="84"/>
      <c r="B319" s="95"/>
      <c r="C319" s="8"/>
      <c r="D319" s="8"/>
      <c r="E319" s="8"/>
      <c r="F319" s="8"/>
    </row>
    <row r="320" spans="1:6" x14ac:dyDescent="0.25">
      <c r="A320" s="84"/>
      <c r="B320" s="95"/>
      <c r="C320" s="8"/>
      <c r="D320" s="8"/>
      <c r="E320" s="8"/>
      <c r="F320" s="8"/>
    </row>
    <row r="321" spans="1:6" x14ac:dyDescent="0.25">
      <c r="A321" s="84"/>
      <c r="B321" s="95"/>
      <c r="C321" s="8"/>
      <c r="D321" s="8"/>
      <c r="E321" s="8"/>
      <c r="F321" s="8"/>
    </row>
    <row r="322" spans="1:6" x14ac:dyDescent="0.25">
      <c r="A322" s="84"/>
      <c r="B322" s="95"/>
      <c r="C322" s="8"/>
      <c r="D322" s="8"/>
      <c r="E322" s="8"/>
      <c r="F322" s="8"/>
    </row>
    <row r="323" spans="1:6" x14ac:dyDescent="0.25">
      <c r="A323" s="84"/>
      <c r="B323" s="95"/>
      <c r="C323" s="8"/>
      <c r="D323" s="8"/>
      <c r="E323" s="8"/>
      <c r="F323" s="8"/>
    </row>
    <row r="324" spans="1:6" x14ac:dyDescent="0.25">
      <c r="A324" s="84"/>
      <c r="B324" s="95"/>
      <c r="C324" s="8"/>
      <c r="D324" s="8"/>
      <c r="E324" s="8"/>
      <c r="F324" s="8"/>
    </row>
    <row r="325" spans="1:6" x14ac:dyDescent="0.25">
      <c r="A325" s="84"/>
      <c r="B325" s="95"/>
      <c r="C325" s="8"/>
      <c r="D325" s="8"/>
      <c r="E325" s="8"/>
      <c r="F325" s="8"/>
    </row>
    <row r="326" spans="1:6" x14ac:dyDescent="0.25">
      <c r="A326" s="84"/>
      <c r="B326" s="95"/>
      <c r="C326" s="8"/>
      <c r="D326" s="8"/>
      <c r="E326" s="8"/>
      <c r="F326" s="8"/>
    </row>
    <row r="327" spans="1:6" x14ac:dyDescent="0.25">
      <c r="A327" s="84"/>
      <c r="B327" s="95"/>
      <c r="C327" s="8"/>
      <c r="D327" s="8"/>
      <c r="E327" s="8"/>
      <c r="F327" s="8"/>
    </row>
    <row r="328" spans="1:6" x14ac:dyDescent="0.25">
      <c r="A328" s="84"/>
      <c r="B328" s="95"/>
      <c r="C328" s="8"/>
      <c r="D328" s="8"/>
      <c r="E328" s="8"/>
      <c r="F328" s="8"/>
    </row>
    <row r="329" spans="1:6" x14ac:dyDescent="0.25">
      <c r="A329" s="84"/>
      <c r="B329" s="95"/>
      <c r="C329" s="8"/>
      <c r="D329" s="8"/>
      <c r="E329" s="8"/>
      <c r="F329" s="8"/>
    </row>
    <row r="330" spans="1:6" x14ac:dyDescent="0.25">
      <c r="A330" s="84"/>
      <c r="B330" s="95"/>
      <c r="C330" s="8"/>
      <c r="D330" s="8"/>
      <c r="E330" s="8"/>
      <c r="F330" s="8"/>
    </row>
    <row r="331" spans="1:6" x14ac:dyDescent="0.25">
      <c r="A331" s="84"/>
      <c r="B331" s="95"/>
      <c r="C331" s="8"/>
      <c r="D331" s="8"/>
      <c r="E331" s="8"/>
      <c r="F331" s="8"/>
    </row>
    <row r="332" spans="1:6" x14ac:dyDescent="0.25">
      <c r="A332" s="84"/>
      <c r="B332" s="95"/>
      <c r="C332" s="8"/>
      <c r="D332" s="8"/>
      <c r="E332" s="8"/>
      <c r="F332" s="8"/>
    </row>
    <row r="333" spans="1:6" x14ac:dyDescent="0.25">
      <c r="A333" s="84"/>
      <c r="B333" s="95"/>
      <c r="C333" s="8"/>
      <c r="D333" s="8"/>
      <c r="E333" s="8"/>
      <c r="F333" s="8"/>
    </row>
    <row r="334" spans="1:6" x14ac:dyDescent="0.25">
      <c r="A334" s="84"/>
      <c r="B334" s="95"/>
      <c r="C334" s="8"/>
      <c r="D334" s="8"/>
      <c r="E334" s="8"/>
      <c r="F334" s="8"/>
    </row>
    <row r="335" spans="1:6" x14ac:dyDescent="0.25">
      <c r="A335" s="84"/>
      <c r="B335" s="95"/>
      <c r="C335" s="8"/>
      <c r="D335" s="8"/>
      <c r="E335" s="8"/>
      <c r="F335" s="8"/>
    </row>
    <row r="336" spans="1:6" x14ac:dyDescent="0.25">
      <c r="A336" s="84"/>
      <c r="B336" s="95"/>
      <c r="C336" s="8"/>
      <c r="D336" s="8"/>
      <c r="E336" s="8"/>
      <c r="F336" s="8"/>
    </row>
    <row r="337" spans="1:6" x14ac:dyDescent="0.25">
      <c r="A337" s="84"/>
      <c r="B337" s="95"/>
      <c r="C337" s="8"/>
      <c r="D337" s="8"/>
      <c r="E337" s="8"/>
      <c r="F337" s="8"/>
    </row>
    <row r="338" spans="1:6" x14ac:dyDescent="0.25">
      <c r="A338" s="84"/>
      <c r="B338" s="95"/>
      <c r="C338" s="8"/>
      <c r="D338" s="8"/>
      <c r="E338" s="8"/>
      <c r="F338" s="8"/>
    </row>
    <row r="339" spans="1:6" x14ac:dyDescent="0.25">
      <c r="A339" s="84"/>
      <c r="B339" s="95"/>
      <c r="C339" s="8"/>
      <c r="D339" s="8"/>
      <c r="E339" s="8"/>
      <c r="F339" s="8"/>
    </row>
    <row r="340" spans="1:6" x14ac:dyDescent="0.25">
      <c r="A340" s="84"/>
      <c r="B340" s="95"/>
      <c r="C340" s="8"/>
      <c r="D340" s="8"/>
      <c r="E340" s="8"/>
      <c r="F340" s="8"/>
    </row>
    <row r="341" spans="1:6" x14ac:dyDescent="0.25">
      <c r="A341" s="84"/>
      <c r="B341" s="95"/>
      <c r="C341" s="8"/>
      <c r="D341" s="8"/>
      <c r="E341" s="8"/>
      <c r="F341" s="8"/>
    </row>
    <row r="342" spans="1:6" x14ac:dyDescent="0.25">
      <c r="A342" s="84"/>
      <c r="B342" s="95"/>
      <c r="C342" s="8"/>
      <c r="D342" s="8"/>
      <c r="E342" s="8"/>
      <c r="F342" s="8"/>
    </row>
    <row r="343" spans="1:6" x14ac:dyDescent="0.25">
      <c r="A343" s="84"/>
      <c r="B343" s="95"/>
      <c r="C343" s="8"/>
      <c r="D343" s="8"/>
      <c r="E343" s="8"/>
      <c r="F343" s="8"/>
    </row>
    <row r="344" spans="1:6" x14ac:dyDescent="0.25">
      <c r="A344" s="84"/>
      <c r="B344" s="95"/>
      <c r="C344" s="8"/>
      <c r="D344" s="8"/>
      <c r="E344" s="8"/>
      <c r="F344" s="8"/>
    </row>
    <row r="345" spans="1:6" x14ac:dyDescent="0.25">
      <c r="A345" s="84"/>
      <c r="B345" s="95"/>
      <c r="C345" s="8"/>
      <c r="D345" s="8"/>
      <c r="E345" s="8"/>
      <c r="F345" s="8"/>
    </row>
    <row r="346" spans="1:6" x14ac:dyDescent="0.25">
      <c r="A346" s="84"/>
      <c r="B346" s="95"/>
      <c r="C346" s="8"/>
      <c r="D346" s="8"/>
      <c r="E346" s="8"/>
      <c r="F346" s="8"/>
    </row>
    <row r="347" spans="1:6" x14ac:dyDescent="0.25">
      <c r="A347" s="84"/>
      <c r="B347" s="95"/>
      <c r="C347" s="8"/>
      <c r="D347" s="8"/>
      <c r="E347" s="8"/>
      <c r="F347" s="8"/>
    </row>
    <row r="348" spans="1:6" x14ac:dyDescent="0.25">
      <c r="A348" s="84"/>
      <c r="B348" s="95"/>
      <c r="C348" s="8"/>
      <c r="D348" s="8"/>
      <c r="E348" s="8"/>
      <c r="F348" s="8"/>
    </row>
    <row r="349" spans="1:6" x14ac:dyDescent="0.25">
      <c r="A349" s="84"/>
      <c r="B349" s="95"/>
      <c r="C349" s="8"/>
      <c r="D349" s="8"/>
      <c r="E349" s="8"/>
      <c r="F349" s="8"/>
    </row>
    <row r="350" spans="1:6" x14ac:dyDescent="0.25">
      <c r="A350" s="84"/>
      <c r="B350" s="95"/>
      <c r="C350" s="8"/>
      <c r="D350" s="8"/>
      <c r="E350" s="8"/>
      <c r="F350" s="8"/>
    </row>
    <row r="351" spans="1:6" x14ac:dyDescent="0.25">
      <c r="A351" s="84"/>
      <c r="B351" s="95"/>
      <c r="C351" s="8"/>
      <c r="D351" s="8"/>
      <c r="E351" s="8"/>
      <c r="F351" s="8"/>
    </row>
    <row r="352" spans="1:6" x14ac:dyDescent="0.25">
      <c r="A352" s="84"/>
      <c r="B352" s="95"/>
      <c r="C352" s="8"/>
      <c r="D352" s="8"/>
      <c r="E352" s="8"/>
      <c r="F352" s="8"/>
    </row>
    <row r="353" spans="1:6" x14ac:dyDescent="0.25">
      <c r="A353" s="84"/>
      <c r="B353" s="95"/>
      <c r="C353" s="8"/>
      <c r="D353" s="8"/>
      <c r="E353" s="8"/>
      <c r="F353" s="8"/>
    </row>
    <row r="354" spans="1:6" x14ac:dyDescent="0.25">
      <c r="A354" s="84"/>
      <c r="B354" s="95"/>
      <c r="C354" s="8"/>
      <c r="D354" s="8"/>
      <c r="E354" s="8"/>
      <c r="F354" s="8"/>
    </row>
    <row r="355" spans="1:6" x14ac:dyDescent="0.25">
      <c r="A355" s="84"/>
      <c r="B355" s="95"/>
      <c r="C355" s="8"/>
      <c r="D355" s="8"/>
      <c r="E355" s="8"/>
      <c r="F355" s="8"/>
    </row>
    <row r="356" spans="1:6" x14ac:dyDescent="0.25">
      <c r="A356" s="84"/>
      <c r="B356" s="95"/>
      <c r="C356" s="8"/>
      <c r="D356" s="8"/>
      <c r="E356" s="8"/>
      <c r="F356" s="8"/>
    </row>
    <row r="357" spans="1:6" x14ac:dyDescent="0.25">
      <c r="A357" s="84"/>
      <c r="B357" s="95"/>
      <c r="C357" s="8"/>
      <c r="D357" s="8"/>
      <c r="E357" s="8"/>
      <c r="F357" s="8"/>
    </row>
    <row r="358" spans="1:6" x14ac:dyDescent="0.25">
      <c r="A358" s="84"/>
      <c r="B358" s="95"/>
      <c r="C358" s="8"/>
      <c r="D358" s="8"/>
      <c r="E358" s="8"/>
      <c r="F358" s="8"/>
    </row>
    <row r="359" spans="1:6" x14ac:dyDescent="0.25">
      <c r="A359" s="84"/>
      <c r="B359" s="95"/>
      <c r="C359" s="8"/>
      <c r="D359" s="8"/>
      <c r="E359" s="8"/>
      <c r="F359" s="8"/>
    </row>
    <row r="360" spans="1:6" x14ac:dyDescent="0.25">
      <c r="A360" s="84"/>
      <c r="B360" s="95"/>
      <c r="C360" s="8"/>
      <c r="D360" s="8"/>
      <c r="E360" s="8"/>
      <c r="F360" s="8"/>
    </row>
    <row r="361" spans="1:6" x14ac:dyDescent="0.25">
      <c r="A361" s="84"/>
      <c r="B361" s="95"/>
      <c r="C361" s="8"/>
      <c r="D361" s="8"/>
      <c r="E361" s="8"/>
      <c r="F361" s="8"/>
    </row>
    <row r="362" spans="1:6" x14ac:dyDescent="0.25">
      <c r="A362" s="84"/>
      <c r="B362" s="95"/>
      <c r="C362" s="8"/>
      <c r="D362" s="8"/>
      <c r="E362" s="8"/>
      <c r="F362" s="8"/>
    </row>
    <row r="363" spans="1:6" x14ac:dyDescent="0.25">
      <c r="A363" s="84"/>
      <c r="B363" s="95"/>
      <c r="C363" s="8"/>
      <c r="D363" s="8"/>
      <c r="E363" s="8"/>
      <c r="F363" s="8"/>
    </row>
    <row r="364" spans="1:6" x14ac:dyDescent="0.25">
      <c r="A364" s="84"/>
      <c r="B364" s="95"/>
      <c r="C364" s="8"/>
      <c r="D364" s="8"/>
      <c r="E364" s="8"/>
      <c r="F364" s="8"/>
    </row>
    <row r="365" spans="1:6" x14ac:dyDescent="0.25">
      <c r="A365" s="84"/>
      <c r="B365" s="95"/>
      <c r="C365" s="8"/>
      <c r="D365" s="8"/>
      <c r="E365" s="8"/>
      <c r="F365" s="8"/>
    </row>
    <row r="366" spans="1:6" x14ac:dyDescent="0.25">
      <c r="A366" s="84"/>
      <c r="B366" s="95"/>
      <c r="C366" s="8"/>
      <c r="D366" s="8"/>
      <c r="E366" s="8"/>
      <c r="F366" s="8"/>
    </row>
    <row r="367" spans="1:6" x14ac:dyDescent="0.25">
      <c r="A367" s="84"/>
      <c r="B367" s="95"/>
      <c r="C367" s="8"/>
      <c r="D367" s="8"/>
      <c r="E367" s="8"/>
      <c r="F367" s="8"/>
    </row>
    <row r="368" spans="1:6" x14ac:dyDescent="0.25">
      <c r="A368" s="84"/>
      <c r="B368" s="95"/>
      <c r="C368" s="8"/>
      <c r="D368" s="8"/>
      <c r="E368" s="8"/>
      <c r="F368" s="8"/>
    </row>
    <row r="369" spans="1:6" x14ac:dyDescent="0.25">
      <c r="A369" s="84"/>
      <c r="B369" s="95"/>
      <c r="C369" s="8"/>
      <c r="D369" s="8"/>
      <c r="E369" s="8"/>
      <c r="F369" s="8"/>
    </row>
    <row r="370" spans="1:6" x14ac:dyDescent="0.25">
      <c r="A370" s="84"/>
      <c r="B370" s="95"/>
      <c r="C370" s="8"/>
      <c r="D370" s="8"/>
      <c r="E370" s="8"/>
      <c r="F370" s="8"/>
    </row>
    <row r="371" spans="1:6" x14ac:dyDescent="0.25">
      <c r="A371" s="84"/>
      <c r="B371" s="95"/>
      <c r="C371" s="8"/>
      <c r="D371" s="8"/>
      <c r="E371" s="8"/>
      <c r="F371" s="8"/>
    </row>
    <row r="372" spans="1:6" x14ac:dyDescent="0.25">
      <c r="A372" s="84"/>
      <c r="B372" s="95"/>
      <c r="C372" s="8"/>
      <c r="D372" s="8"/>
      <c r="E372" s="8"/>
      <c r="F372" s="8"/>
    </row>
    <row r="373" spans="1:6" x14ac:dyDescent="0.25">
      <c r="A373" s="84"/>
      <c r="B373" s="95"/>
      <c r="C373" s="8"/>
      <c r="D373" s="8"/>
      <c r="E373" s="8"/>
      <c r="F373" s="8"/>
    </row>
    <row r="374" spans="1:6" x14ac:dyDescent="0.25">
      <c r="A374" s="84"/>
      <c r="B374" s="95"/>
      <c r="C374" s="8"/>
      <c r="D374" s="8"/>
      <c r="E374" s="8"/>
      <c r="F374" s="8"/>
    </row>
    <row r="375" spans="1:6" x14ac:dyDescent="0.25">
      <c r="A375" s="84"/>
      <c r="B375" s="95"/>
      <c r="C375" s="8"/>
      <c r="D375" s="8"/>
      <c r="E375" s="8"/>
      <c r="F375" s="8"/>
    </row>
    <row r="376" spans="1:6" x14ac:dyDescent="0.25">
      <c r="A376" s="84"/>
      <c r="B376" s="95"/>
      <c r="C376" s="8"/>
      <c r="D376" s="8"/>
      <c r="E376" s="8"/>
      <c r="F376" s="8"/>
    </row>
    <row r="377" spans="1:6" x14ac:dyDescent="0.25">
      <c r="A377" s="84"/>
      <c r="B377" s="95"/>
      <c r="C377" s="8"/>
      <c r="D377" s="8"/>
      <c r="E377" s="8"/>
      <c r="F377" s="8"/>
    </row>
    <row r="378" spans="1:6" x14ac:dyDescent="0.25">
      <c r="A378" s="84"/>
      <c r="B378" s="95"/>
      <c r="C378" s="8"/>
      <c r="D378" s="8"/>
      <c r="E378" s="8"/>
      <c r="F378" s="8"/>
    </row>
    <row r="379" spans="1:6" x14ac:dyDescent="0.25">
      <c r="A379" s="84"/>
      <c r="B379" s="95"/>
      <c r="C379" s="8"/>
      <c r="D379" s="8"/>
      <c r="E379" s="8"/>
      <c r="F379" s="8"/>
    </row>
    <row r="380" spans="1:6" x14ac:dyDescent="0.25">
      <c r="A380" s="84"/>
      <c r="B380" s="95"/>
      <c r="C380" s="8"/>
      <c r="D380" s="8"/>
      <c r="E380" s="8"/>
      <c r="F380" s="8"/>
    </row>
    <row r="381" spans="1:6" x14ac:dyDescent="0.25">
      <c r="A381" s="84"/>
      <c r="B381" s="95"/>
      <c r="C381" s="8"/>
      <c r="D381" s="8"/>
      <c r="E381" s="8"/>
      <c r="F381" s="8"/>
    </row>
    <row r="382" spans="1:6" x14ac:dyDescent="0.25">
      <c r="A382" s="84"/>
      <c r="B382" s="95"/>
      <c r="C382" s="8"/>
      <c r="D382" s="8"/>
      <c r="E382" s="8"/>
      <c r="F382" s="8"/>
    </row>
    <row r="383" spans="1:6" x14ac:dyDescent="0.25">
      <c r="A383" s="84"/>
      <c r="B383" s="95"/>
      <c r="C383" s="8"/>
      <c r="D383" s="8"/>
      <c r="E383" s="8"/>
      <c r="F383" s="8"/>
    </row>
    <row r="384" spans="1:6" x14ac:dyDescent="0.25">
      <c r="A384" s="84"/>
      <c r="B384" s="95"/>
      <c r="C384" s="8"/>
      <c r="D384" s="8"/>
      <c r="E384" s="8"/>
      <c r="F384" s="8"/>
    </row>
    <row r="385" spans="1:6" x14ac:dyDescent="0.25">
      <c r="A385" s="84"/>
      <c r="B385" s="95"/>
      <c r="C385" s="8"/>
      <c r="D385" s="8"/>
      <c r="E385" s="8"/>
      <c r="F385" s="8"/>
    </row>
    <row r="386" spans="1:6" x14ac:dyDescent="0.25">
      <c r="A386" s="84"/>
      <c r="B386" s="95"/>
      <c r="C386" s="8"/>
      <c r="D386" s="8"/>
      <c r="E386" s="8"/>
      <c r="F386" s="8"/>
    </row>
    <row r="387" spans="1:6" x14ac:dyDescent="0.25">
      <c r="A387" s="84"/>
      <c r="B387" s="95"/>
      <c r="C387" s="8"/>
      <c r="D387" s="8"/>
      <c r="E387" s="8"/>
      <c r="F387" s="8"/>
    </row>
    <row r="388" spans="1:6" x14ac:dyDescent="0.25">
      <c r="A388" s="84"/>
      <c r="B388" s="95"/>
      <c r="C388" s="8"/>
      <c r="D388" s="8"/>
      <c r="E388" s="8"/>
      <c r="F388" s="8"/>
    </row>
    <row r="389" spans="1:6" x14ac:dyDescent="0.25">
      <c r="A389" s="84"/>
      <c r="B389" s="95"/>
      <c r="C389" s="8"/>
      <c r="D389" s="8"/>
      <c r="E389" s="8"/>
      <c r="F389" s="8"/>
    </row>
    <row r="390" spans="1:6" x14ac:dyDescent="0.25">
      <c r="A390" s="84"/>
      <c r="B390" s="95"/>
      <c r="C390" s="8"/>
      <c r="D390" s="8"/>
      <c r="E390" s="8"/>
      <c r="F390" s="8"/>
    </row>
    <row r="391" spans="1:6" x14ac:dyDescent="0.25">
      <c r="A391" s="84"/>
      <c r="B391" s="95"/>
      <c r="C391" s="8"/>
      <c r="D391" s="8"/>
      <c r="E391" s="8"/>
      <c r="F391" s="8"/>
    </row>
    <row r="392" spans="1:6" x14ac:dyDescent="0.25">
      <c r="A392" s="84"/>
      <c r="B392" s="95"/>
      <c r="C392" s="8"/>
      <c r="D392" s="8"/>
      <c r="E392" s="8"/>
      <c r="F392" s="8"/>
    </row>
    <row r="393" spans="1:6" x14ac:dyDescent="0.25">
      <c r="A393" s="84"/>
      <c r="B393" s="95"/>
      <c r="C393" s="8"/>
      <c r="D393" s="8"/>
      <c r="E393" s="8"/>
      <c r="F393" s="8"/>
    </row>
    <row r="394" spans="1:6" x14ac:dyDescent="0.25">
      <c r="A394" s="84"/>
      <c r="B394" s="95"/>
      <c r="C394" s="8"/>
      <c r="D394" s="8"/>
      <c r="E394" s="8"/>
      <c r="F394" s="8"/>
    </row>
    <row r="395" spans="1:6" x14ac:dyDescent="0.25">
      <c r="A395" s="84"/>
      <c r="B395" s="95"/>
      <c r="C395" s="8"/>
      <c r="D395" s="8"/>
      <c r="E395" s="8"/>
      <c r="F395" s="8"/>
    </row>
    <row r="396" spans="1:6" x14ac:dyDescent="0.25">
      <c r="A396" s="84"/>
      <c r="B396" s="95"/>
      <c r="C396" s="8"/>
      <c r="D396" s="8"/>
      <c r="E396" s="8"/>
      <c r="F396" s="8"/>
    </row>
    <row r="397" spans="1:6" x14ac:dyDescent="0.25">
      <c r="A397" s="84"/>
      <c r="B397" s="95"/>
      <c r="C397" s="8"/>
      <c r="D397" s="8"/>
      <c r="E397" s="8"/>
      <c r="F397" s="8"/>
    </row>
    <row r="398" spans="1:6" x14ac:dyDescent="0.25">
      <c r="A398" s="84"/>
      <c r="B398" s="95"/>
      <c r="C398" s="8"/>
      <c r="D398" s="8"/>
      <c r="E398" s="8"/>
      <c r="F398" s="8"/>
    </row>
    <row r="399" spans="1:6" x14ac:dyDescent="0.25">
      <c r="A399" s="84"/>
      <c r="B399" s="95"/>
      <c r="C399" s="8"/>
      <c r="D399" s="8"/>
      <c r="E399" s="8"/>
      <c r="F399" s="8"/>
    </row>
    <row r="400" spans="1:6" x14ac:dyDescent="0.25">
      <c r="A400" s="84"/>
      <c r="B400" s="95"/>
      <c r="C400" s="8"/>
      <c r="D400" s="8"/>
      <c r="E400" s="8"/>
      <c r="F400" s="8"/>
    </row>
    <row r="401" spans="1:6" x14ac:dyDescent="0.25">
      <c r="A401" s="84"/>
      <c r="B401" s="95"/>
      <c r="C401" s="8"/>
      <c r="D401" s="8"/>
      <c r="E401" s="8"/>
      <c r="F401" s="8"/>
    </row>
    <row r="402" spans="1:6" x14ac:dyDescent="0.25">
      <c r="A402" s="84"/>
      <c r="B402" s="95"/>
      <c r="C402" s="8"/>
      <c r="D402" s="8"/>
      <c r="E402" s="8"/>
      <c r="F402" s="8"/>
    </row>
    <row r="403" spans="1:6" x14ac:dyDescent="0.25">
      <c r="A403" s="84"/>
      <c r="B403" s="95"/>
      <c r="C403" s="8"/>
      <c r="D403" s="8"/>
      <c r="E403" s="8"/>
      <c r="F403" s="8"/>
    </row>
    <row r="404" spans="1:6" x14ac:dyDescent="0.25">
      <c r="A404" s="84"/>
      <c r="B404" s="95"/>
      <c r="C404" s="8"/>
      <c r="D404" s="8"/>
      <c r="E404" s="8"/>
      <c r="F404" s="8"/>
    </row>
    <row r="405" spans="1:6" x14ac:dyDescent="0.25">
      <c r="A405" s="84"/>
      <c r="B405" s="95"/>
      <c r="C405" s="8"/>
      <c r="D405" s="8"/>
      <c r="E405" s="8"/>
      <c r="F405" s="8"/>
    </row>
    <row r="406" spans="1:6" x14ac:dyDescent="0.25">
      <c r="A406" s="84"/>
      <c r="B406" s="95"/>
      <c r="C406" s="8"/>
      <c r="D406" s="8"/>
      <c r="E406" s="8"/>
      <c r="F406" s="8"/>
    </row>
    <row r="407" spans="1:6" x14ac:dyDescent="0.25">
      <c r="A407" s="84"/>
      <c r="B407" s="95"/>
      <c r="C407" s="8"/>
      <c r="D407" s="8"/>
      <c r="E407" s="8"/>
      <c r="F407" s="8"/>
    </row>
    <row r="408" spans="1:6" x14ac:dyDescent="0.25">
      <c r="A408" s="84"/>
      <c r="B408" s="95"/>
      <c r="C408" s="8"/>
      <c r="D408" s="8"/>
      <c r="E408" s="8"/>
      <c r="F408" s="8"/>
    </row>
    <row r="409" spans="1:6" x14ac:dyDescent="0.25">
      <c r="A409" s="84"/>
      <c r="B409" s="95"/>
      <c r="C409" s="8"/>
      <c r="D409" s="8"/>
      <c r="E409" s="8"/>
      <c r="F409" s="8"/>
    </row>
    <row r="410" spans="1:6" x14ac:dyDescent="0.25">
      <c r="A410" s="84"/>
      <c r="B410" s="95"/>
      <c r="C410" s="8"/>
      <c r="D410" s="8"/>
      <c r="E410" s="8"/>
      <c r="F410" s="8"/>
    </row>
    <row r="411" spans="1:6" x14ac:dyDescent="0.25">
      <c r="A411" s="84"/>
      <c r="B411" s="95"/>
      <c r="C411" s="8"/>
      <c r="D411" s="8"/>
      <c r="E411" s="8"/>
      <c r="F411" s="8"/>
    </row>
    <row r="412" spans="1:6" x14ac:dyDescent="0.25">
      <c r="A412" s="84"/>
      <c r="B412" s="95"/>
      <c r="C412" s="8"/>
      <c r="D412" s="8"/>
      <c r="E412" s="8"/>
      <c r="F412" s="8"/>
    </row>
    <row r="413" spans="1:6" x14ac:dyDescent="0.25">
      <c r="A413" s="84"/>
      <c r="B413" s="95"/>
      <c r="C413" s="8"/>
      <c r="D413" s="8"/>
      <c r="E413" s="8"/>
      <c r="F413" s="8"/>
    </row>
    <row r="414" spans="1:6" x14ac:dyDescent="0.25">
      <c r="A414" s="84"/>
      <c r="B414" s="95"/>
      <c r="C414" s="8"/>
      <c r="D414" s="8"/>
      <c r="E414" s="8"/>
      <c r="F414" s="8"/>
    </row>
    <row r="415" spans="1:6" x14ac:dyDescent="0.25">
      <c r="A415" s="84"/>
      <c r="B415" s="95"/>
      <c r="C415" s="8"/>
      <c r="D415" s="8"/>
      <c r="E415" s="8"/>
      <c r="F415" s="8"/>
    </row>
    <row r="416" spans="1:6" x14ac:dyDescent="0.25">
      <c r="A416" s="84"/>
      <c r="B416" s="95"/>
      <c r="C416" s="8"/>
      <c r="D416" s="8"/>
      <c r="E416" s="8"/>
      <c r="F416" s="8"/>
    </row>
    <row r="417" spans="1:6" x14ac:dyDescent="0.25">
      <c r="A417" s="84"/>
      <c r="B417" s="95"/>
      <c r="C417" s="8"/>
      <c r="D417" s="8"/>
      <c r="E417" s="8"/>
      <c r="F417" s="8"/>
    </row>
    <row r="418" spans="1:6" x14ac:dyDescent="0.25">
      <c r="A418" s="84"/>
      <c r="B418" s="95"/>
      <c r="C418" s="8"/>
      <c r="D418" s="8"/>
      <c r="E418" s="8"/>
      <c r="F418" s="8"/>
    </row>
    <row r="419" spans="1:6" x14ac:dyDescent="0.25">
      <c r="A419" s="84"/>
      <c r="B419" s="95"/>
      <c r="C419" s="8"/>
      <c r="D419" s="8"/>
      <c r="E419" s="8"/>
      <c r="F419" s="8"/>
    </row>
    <row r="420" spans="1:6" x14ac:dyDescent="0.25">
      <c r="A420" s="84"/>
      <c r="B420" s="95"/>
      <c r="C420" s="8"/>
      <c r="D420" s="8"/>
      <c r="E420" s="8"/>
      <c r="F420" s="8"/>
    </row>
    <row r="421" spans="1:6" x14ac:dyDescent="0.25">
      <c r="A421" s="84"/>
      <c r="B421" s="95"/>
      <c r="C421" s="8"/>
      <c r="D421" s="8"/>
      <c r="E421" s="8"/>
      <c r="F421" s="8"/>
    </row>
    <row r="422" spans="1:6" x14ac:dyDescent="0.25">
      <c r="A422" s="84"/>
      <c r="B422" s="95"/>
      <c r="C422" s="8"/>
      <c r="D422" s="8"/>
      <c r="E422" s="8"/>
      <c r="F422" s="8"/>
    </row>
    <row r="423" spans="1:6" x14ac:dyDescent="0.25">
      <c r="A423" s="84"/>
      <c r="B423" s="95"/>
      <c r="C423" s="8"/>
      <c r="D423" s="8"/>
      <c r="E423" s="8"/>
      <c r="F423" s="8"/>
    </row>
    <row r="424" spans="1:6" x14ac:dyDescent="0.25">
      <c r="A424" s="84"/>
      <c r="B424" s="95"/>
      <c r="C424" s="8"/>
      <c r="D424" s="8"/>
      <c r="E424" s="8"/>
      <c r="F424" s="8"/>
    </row>
    <row r="425" spans="1:6" x14ac:dyDescent="0.25">
      <c r="A425" s="84"/>
      <c r="B425" s="95"/>
      <c r="C425" s="8"/>
      <c r="D425" s="8"/>
      <c r="E425" s="8"/>
      <c r="F425" s="8"/>
    </row>
    <row r="426" spans="1:6" x14ac:dyDescent="0.25">
      <c r="A426" s="84"/>
      <c r="B426" s="95"/>
      <c r="C426" s="8"/>
      <c r="D426" s="8"/>
      <c r="E426" s="8"/>
      <c r="F426" s="8"/>
    </row>
    <row r="427" spans="1:6" x14ac:dyDescent="0.25">
      <c r="A427" s="84"/>
      <c r="B427" s="95"/>
      <c r="C427" s="8"/>
      <c r="D427" s="8"/>
      <c r="E427" s="8"/>
      <c r="F427" s="8"/>
    </row>
    <row r="428" spans="1:6" x14ac:dyDescent="0.25">
      <c r="A428" s="84"/>
      <c r="B428" s="95"/>
      <c r="C428" s="8"/>
      <c r="D428" s="8"/>
      <c r="E428" s="8"/>
      <c r="F428" s="8"/>
    </row>
    <row r="429" spans="1:6" x14ac:dyDescent="0.25">
      <c r="A429" s="84"/>
      <c r="B429" s="95"/>
      <c r="C429" s="8"/>
      <c r="D429" s="8"/>
      <c r="E429" s="8"/>
      <c r="F429" s="8"/>
    </row>
    <row r="430" spans="1:6" x14ac:dyDescent="0.25">
      <c r="A430" s="84"/>
      <c r="B430" s="95"/>
      <c r="C430" s="8"/>
      <c r="D430" s="8"/>
      <c r="E430" s="8"/>
      <c r="F430" s="8"/>
    </row>
    <row r="431" spans="1:6" x14ac:dyDescent="0.25">
      <c r="A431" s="84"/>
      <c r="B431" s="95"/>
      <c r="C431" s="8"/>
      <c r="D431" s="8"/>
      <c r="E431" s="8"/>
      <c r="F431" s="8"/>
    </row>
    <row r="432" spans="1:6" x14ac:dyDescent="0.25">
      <c r="A432" s="84"/>
      <c r="B432" s="95"/>
      <c r="C432" s="8"/>
      <c r="D432" s="8"/>
      <c r="E432" s="8"/>
      <c r="F432" s="8"/>
    </row>
    <row r="433" spans="1:6" x14ac:dyDescent="0.25">
      <c r="A433" s="84"/>
      <c r="B433" s="95"/>
      <c r="C433" s="8"/>
      <c r="D433" s="8"/>
      <c r="E433" s="8"/>
      <c r="F433" s="8"/>
    </row>
    <row r="434" spans="1:6" x14ac:dyDescent="0.25">
      <c r="A434" s="84"/>
      <c r="B434" s="95"/>
      <c r="C434" s="8"/>
      <c r="D434" s="8"/>
      <c r="E434" s="8"/>
      <c r="F434" s="8"/>
    </row>
    <row r="435" spans="1:6" x14ac:dyDescent="0.25">
      <c r="A435" s="84"/>
      <c r="B435" s="95"/>
      <c r="C435" s="8"/>
      <c r="D435" s="8"/>
      <c r="E435" s="8"/>
      <c r="F435" s="8"/>
    </row>
    <row r="436" spans="1:6" x14ac:dyDescent="0.25">
      <c r="A436" s="84"/>
      <c r="B436" s="95"/>
      <c r="C436" s="8"/>
      <c r="D436" s="8"/>
      <c r="E436" s="8"/>
      <c r="F436" s="8"/>
    </row>
    <row r="437" spans="1:6" x14ac:dyDescent="0.25">
      <c r="A437" s="84"/>
      <c r="B437" s="95"/>
      <c r="C437" s="8"/>
      <c r="D437" s="8"/>
      <c r="E437" s="8"/>
      <c r="F437" s="8"/>
    </row>
    <row r="438" spans="1:6" x14ac:dyDescent="0.25">
      <c r="A438" s="84"/>
      <c r="B438" s="95"/>
      <c r="C438" s="8"/>
      <c r="D438" s="8"/>
      <c r="E438" s="8"/>
      <c r="F438" s="8"/>
    </row>
    <row r="439" spans="1:6" x14ac:dyDescent="0.25">
      <c r="A439" s="84"/>
      <c r="B439" s="95"/>
      <c r="C439" s="8"/>
      <c r="D439" s="8"/>
      <c r="E439" s="8"/>
      <c r="F439" s="8"/>
    </row>
    <row r="440" spans="1:6" x14ac:dyDescent="0.25">
      <c r="A440" s="84"/>
      <c r="B440" s="95"/>
      <c r="C440" s="8"/>
      <c r="D440" s="8"/>
      <c r="E440" s="8"/>
      <c r="F440" s="8"/>
    </row>
    <row r="441" spans="1:6" x14ac:dyDescent="0.25">
      <c r="A441" s="84"/>
      <c r="B441" s="95"/>
      <c r="C441" s="8"/>
      <c r="D441" s="8"/>
      <c r="E441" s="8"/>
      <c r="F441" s="8"/>
    </row>
    <row r="442" spans="1:6" x14ac:dyDescent="0.25">
      <c r="A442" s="84"/>
      <c r="B442" s="95"/>
      <c r="C442" s="8"/>
      <c r="D442" s="8"/>
      <c r="E442" s="8"/>
      <c r="F442" s="8"/>
    </row>
    <row r="443" spans="1:6" x14ac:dyDescent="0.25">
      <c r="A443" s="84"/>
      <c r="B443" s="95"/>
      <c r="C443" s="8"/>
      <c r="D443" s="8"/>
      <c r="E443" s="8"/>
      <c r="F443" s="8"/>
    </row>
    <row r="444" spans="1:6" x14ac:dyDescent="0.25">
      <c r="A444" s="84"/>
      <c r="B444" s="95"/>
      <c r="C444" s="8"/>
      <c r="D444" s="8"/>
      <c r="E444" s="8"/>
      <c r="F444" s="8"/>
    </row>
    <row r="445" spans="1:6" x14ac:dyDescent="0.25">
      <c r="A445" s="84"/>
      <c r="B445" s="95"/>
      <c r="C445" s="8"/>
      <c r="D445" s="8"/>
      <c r="E445" s="8"/>
      <c r="F445" s="8"/>
    </row>
    <row r="446" spans="1:6" x14ac:dyDescent="0.25">
      <c r="A446" s="84"/>
      <c r="B446" s="95"/>
      <c r="C446" s="8"/>
      <c r="D446" s="8"/>
      <c r="E446" s="8"/>
      <c r="F446" s="8"/>
    </row>
    <row r="447" spans="1:6" x14ac:dyDescent="0.25">
      <c r="A447" s="84"/>
      <c r="B447" s="95"/>
      <c r="C447" s="8"/>
      <c r="D447" s="8"/>
      <c r="E447" s="8"/>
      <c r="F447" s="8"/>
    </row>
    <row r="448" spans="1:6" x14ac:dyDescent="0.25">
      <c r="A448" s="84"/>
      <c r="B448" s="95"/>
      <c r="C448" s="8"/>
      <c r="D448" s="8"/>
      <c r="E448" s="8"/>
      <c r="F448" s="8"/>
    </row>
    <row r="449" spans="1:6" x14ac:dyDescent="0.25">
      <c r="A449" s="84"/>
      <c r="B449" s="95"/>
      <c r="C449" s="8"/>
      <c r="D449" s="8"/>
      <c r="E449" s="8"/>
      <c r="F449" s="8"/>
    </row>
    <row r="450" spans="1:6" x14ac:dyDescent="0.25">
      <c r="A450" s="84"/>
      <c r="B450" s="95"/>
      <c r="C450" s="8"/>
      <c r="D450" s="8"/>
      <c r="E450" s="8"/>
      <c r="F450" s="8"/>
    </row>
    <row r="451" spans="1:6" x14ac:dyDescent="0.25">
      <c r="A451" s="84"/>
      <c r="B451" s="95"/>
      <c r="C451" s="8"/>
      <c r="D451" s="8"/>
      <c r="E451" s="8"/>
      <c r="F451" s="8"/>
    </row>
    <row r="452" spans="1:6" x14ac:dyDescent="0.25">
      <c r="A452" s="84"/>
      <c r="B452" s="95"/>
      <c r="C452" s="8"/>
      <c r="D452" s="8"/>
      <c r="E452" s="8"/>
      <c r="F452" s="8"/>
    </row>
    <row r="453" spans="1:6" x14ac:dyDescent="0.25">
      <c r="A453" s="84"/>
      <c r="B453" s="95"/>
      <c r="C453" s="8"/>
      <c r="D453" s="8"/>
      <c r="E453" s="8"/>
      <c r="F453" s="8"/>
    </row>
    <row r="454" spans="1:6" x14ac:dyDescent="0.25">
      <c r="A454" s="84"/>
      <c r="B454" s="95"/>
      <c r="C454" s="8"/>
      <c r="D454" s="8"/>
      <c r="E454" s="8"/>
      <c r="F454" s="8"/>
    </row>
    <row r="455" spans="1:6" x14ac:dyDescent="0.25">
      <c r="A455" s="84"/>
      <c r="B455" s="95"/>
      <c r="C455" s="8"/>
      <c r="D455" s="8"/>
      <c r="E455" s="8"/>
      <c r="F455" s="8"/>
    </row>
    <row r="456" spans="1:6" x14ac:dyDescent="0.25">
      <c r="A456" s="84"/>
      <c r="B456" s="95"/>
      <c r="C456" s="8"/>
      <c r="D456" s="8"/>
      <c r="E456" s="8"/>
      <c r="F456" s="8"/>
    </row>
    <row r="457" spans="1:6" x14ac:dyDescent="0.25">
      <c r="A457" s="84"/>
      <c r="B457" s="95"/>
      <c r="C457" s="8"/>
      <c r="D457" s="8"/>
      <c r="E457" s="8"/>
      <c r="F457" s="8"/>
    </row>
    <row r="458" spans="1:6" x14ac:dyDescent="0.25">
      <c r="A458" s="84"/>
      <c r="B458" s="95"/>
      <c r="C458" s="8"/>
      <c r="D458" s="8"/>
      <c r="E458" s="8"/>
      <c r="F458" s="8"/>
    </row>
    <row r="459" spans="1:6" x14ac:dyDescent="0.25">
      <c r="A459" s="84"/>
      <c r="B459" s="95"/>
      <c r="C459" s="8"/>
      <c r="D459" s="8"/>
      <c r="E459" s="8"/>
      <c r="F459" s="8"/>
    </row>
    <row r="460" spans="1:6" x14ac:dyDescent="0.25">
      <c r="A460" s="84"/>
      <c r="B460" s="95"/>
      <c r="C460" s="8"/>
      <c r="D460" s="8"/>
      <c r="E460" s="8"/>
      <c r="F460" s="8"/>
    </row>
    <row r="461" spans="1:6" x14ac:dyDescent="0.25">
      <c r="A461" s="84"/>
      <c r="B461" s="95"/>
      <c r="C461" s="8"/>
      <c r="D461" s="8"/>
      <c r="E461" s="8"/>
      <c r="F461" s="8"/>
    </row>
    <row r="462" spans="1:6" x14ac:dyDescent="0.25">
      <c r="A462" s="84"/>
      <c r="B462" s="95"/>
      <c r="C462" s="8"/>
      <c r="D462" s="8"/>
      <c r="E462" s="8"/>
      <c r="F462" s="8"/>
    </row>
    <row r="463" spans="1:6" x14ac:dyDescent="0.25">
      <c r="A463" s="84"/>
      <c r="B463" s="95"/>
      <c r="C463" s="8"/>
      <c r="D463" s="8"/>
      <c r="E463" s="8"/>
      <c r="F463" s="8"/>
    </row>
    <row r="464" spans="1:6" x14ac:dyDescent="0.25">
      <c r="A464" s="84"/>
      <c r="B464" s="95"/>
      <c r="C464" s="8"/>
      <c r="D464" s="8"/>
      <c r="E464" s="8"/>
      <c r="F464" s="8"/>
    </row>
    <row r="465" spans="1:6" x14ac:dyDescent="0.25">
      <c r="A465" s="84"/>
      <c r="B465" s="95"/>
      <c r="C465" s="8"/>
      <c r="D465" s="8"/>
      <c r="E465" s="8"/>
      <c r="F465" s="8"/>
    </row>
    <row r="466" spans="1:6" x14ac:dyDescent="0.25">
      <c r="A466" s="84"/>
      <c r="B466" s="95"/>
      <c r="C466" s="8"/>
      <c r="D466" s="8"/>
      <c r="E466" s="8"/>
      <c r="F466" s="8"/>
    </row>
    <row r="467" spans="1:6" x14ac:dyDescent="0.25">
      <c r="A467" s="84"/>
      <c r="B467" s="95"/>
      <c r="C467" s="8"/>
      <c r="D467" s="8"/>
      <c r="E467" s="8"/>
      <c r="F467" s="8"/>
    </row>
    <row r="468" spans="1:6" x14ac:dyDescent="0.25">
      <c r="A468" s="84"/>
      <c r="B468" s="95"/>
      <c r="C468" s="8"/>
      <c r="D468" s="8"/>
      <c r="E468" s="8"/>
      <c r="F468" s="8"/>
    </row>
    <row r="469" spans="1:6" x14ac:dyDescent="0.25">
      <c r="A469" s="84"/>
      <c r="B469" s="95"/>
      <c r="C469" s="8"/>
      <c r="D469" s="8"/>
      <c r="E469" s="8"/>
      <c r="F469" s="8"/>
    </row>
    <row r="470" spans="1:6" x14ac:dyDescent="0.25">
      <c r="A470" s="84"/>
      <c r="B470" s="95"/>
      <c r="C470" s="8"/>
      <c r="D470" s="8"/>
      <c r="E470" s="8"/>
      <c r="F470" s="8"/>
    </row>
    <row r="471" spans="1:6" x14ac:dyDescent="0.25">
      <c r="A471" s="84"/>
      <c r="B471" s="95"/>
      <c r="C471" s="8"/>
      <c r="D471" s="8"/>
      <c r="E471" s="8"/>
      <c r="F471" s="8"/>
    </row>
    <row r="472" spans="1:6" x14ac:dyDescent="0.25">
      <c r="A472" s="84"/>
      <c r="B472" s="95"/>
      <c r="C472" s="8"/>
      <c r="D472" s="8"/>
      <c r="E472" s="8"/>
      <c r="F472" s="8"/>
    </row>
    <row r="473" spans="1:6" x14ac:dyDescent="0.25">
      <c r="A473" s="84"/>
      <c r="B473" s="95"/>
      <c r="C473" s="8"/>
      <c r="D473" s="8"/>
      <c r="E473" s="8"/>
      <c r="F473" s="8"/>
    </row>
    <row r="474" spans="1:6" x14ac:dyDescent="0.25">
      <c r="A474" s="84"/>
      <c r="B474" s="95"/>
      <c r="C474" s="8"/>
      <c r="D474" s="8"/>
      <c r="E474" s="8"/>
      <c r="F474" s="8"/>
    </row>
    <row r="475" spans="1:6" x14ac:dyDescent="0.25">
      <c r="A475" s="84"/>
      <c r="B475" s="95"/>
      <c r="C475" s="8"/>
      <c r="D475" s="8"/>
      <c r="E475" s="8"/>
      <c r="F475" s="8"/>
    </row>
    <row r="476" spans="1:6" x14ac:dyDescent="0.25">
      <c r="A476" s="84"/>
      <c r="B476" s="95"/>
      <c r="C476" s="8"/>
      <c r="D476" s="8"/>
      <c r="E476" s="8"/>
      <c r="F476" s="8"/>
    </row>
    <row r="477" spans="1:6" x14ac:dyDescent="0.25">
      <c r="A477" s="84"/>
      <c r="B477" s="95"/>
      <c r="C477" s="8"/>
      <c r="D477" s="8"/>
      <c r="E477" s="8"/>
      <c r="F477" s="8"/>
    </row>
    <row r="478" spans="1:6" x14ac:dyDescent="0.25">
      <c r="A478" s="84"/>
      <c r="B478" s="95"/>
      <c r="C478" s="8"/>
      <c r="D478" s="8"/>
      <c r="E478" s="8"/>
      <c r="F478" s="8"/>
    </row>
    <row r="479" spans="1:6" x14ac:dyDescent="0.25">
      <c r="A479" s="84"/>
      <c r="B479" s="95"/>
      <c r="C479" s="8"/>
      <c r="D479" s="8"/>
      <c r="E479" s="8"/>
      <c r="F479" s="8"/>
    </row>
    <row r="480" spans="1:6" x14ac:dyDescent="0.25">
      <c r="A480" s="84"/>
      <c r="B480" s="95"/>
      <c r="C480" s="8"/>
      <c r="D480" s="8"/>
      <c r="E480" s="8"/>
      <c r="F480" s="8"/>
    </row>
    <row r="481" spans="1:6" x14ac:dyDescent="0.25">
      <c r="A481" s="84"/>
      <c r="B481" s="95"/>
      <c r="C481" s="8"/>
      <c r="D481" s="8"/>
      <c r="E481" s="8"/>
      <c r="F481" s="8"/>
    </row>
    <row r="482" spans="1:6" x14ac:dyDescent="0.25">
      <c r="A482" s="84"/>
      <c r="B482" s="95"/>
      <c r="C482" s="8"/>
      <c r="D482" s="8"/>
      <c r="E482" s="8"/>
      <c r="F482" s="8"/>
    </row>
    <row r="483" spans="1:6" x14ac:dyDescent="0.25">
      <c r="A483" s="84"/>
      <c r="B483" s="95"/>
      <c r="C483" s="8"/>
      <c r="D483" s="8"/>
      <c r="E483" s="8"/>
      <c r="F483" s="8"/>
    </row>
    <row r="484" spans="1:6" x14ac:dyDescent="0.25">
      <c r="A484" s="84"/>
      <c r="B484" s="95"/>
      <c r="C484" s="8"/>
      <c r="D484" s="8"/>
      <c r="E484" s="8"/>
      <c r="F484" s="8"/>
    </row>
    <row r="485" spans="1:6" x14ac:dyDescent="0.25">
      <c r="A485" s="84"/>
      <c r="B485" s="95"/>
      <c r="C485" s="8"/>
      <c r="D485" s="8"/>
      <c r="E485" s="8"/>
      <c r="F485" s="8"/>
    </row>
    <row r="486" spans="1:6" x14ac:dyDescent="0.25">
      <c r="A486" s="84"/>
      <c r="B486" s="95"/>
      <c r="C486" s="8"/>
      <c r="D486" s="8"/>
      <c r="E486" s="8"/>
      <c r="F486" s="8"/>
    </row>
    <row r="487" spans="1:6" x14ac:dyDescent="0.25">
      <c r="A487" s="84"/>
      <c r="B487" s="95"/>
      <c r="C487" s="8"/>
      <c r="D487" s="8"/>
      <c r="E487" s="8"/>
      <c r="F487" s="8"/>
    </row>
    <row r="488" spans="1:6" x14ac:dyDescent="0.25">
      <c r="A488" s="84"/>
      <c r="B488" s="95"/>
      <c r="C488" s="8"/>
      <c r="D488" s="8"/>
      <c r="E488" s="8"/>
      <c r="F488" s="8"/>
    </row>
    <row r="489" spans="1:6" x14ac:dyDescent="0.25">
      <c r="A489" s="84"/>
      <c r="B489" s="95"/>
      <c r="C489" s="8"/>
      <c r="D489" s="8"/>
      <c r="E489" s="8"/>
      <c r="F489" s="8"/>
    </row>
    <row r="490" spans="1:6" x14ac:dyDescent="0.25">
      <c r="A490" s="84"/>
      <c r="B490" s="95"/>
      <c r="C490" s="8"/>
      <c r="D490" s="8"/>
      <c r="E490" s="8"/>
      <c r="F490" s="8"/>
    </row>
    <row r="491" spans="1:6" x14ac:dyDescent="0.25">
      <c r="A491" s="84"/>
      <c r="B491" s="95"/>
      <c r="C491" s="8"/>
      <c r="D491" s="8"/>
      <c r="E491" s="8"/>
      <c r="F491" s="8"/>
    </row>
    <row r="492" spans="1:6" x14ac:dyDescent="0.25">
      <c r="A492" s="84"/>
      <c r="B492" s="95"/>
      <c r="C492" s="8"/>
      <c r="D492" s="8"/>
      <c r="E492" s="8"/>
      <c r="F492" s="8"/>
    </row>
    <row r="493" spans="1:6" x14ac:dyDescent="0.25">
      <c r="A493" s="84"/>
      <c r="B493" s="95"/>
      <c r="C493" s="8"/>
      <c r="D493" s="8"/>
      <c r="E493" s="8"/>
      <c r="F493" s="8"/>
    </row>
    <row r="494" spans="1:6" x14ac:dyDescent="0.25">
      <c r="A494" s="84"/>
      <c r="B494" s="95"/>
      <c r="C494" s="8"/>
      <c r="D494" s="8"/>
      <c r="E494" s="8"/>
      <c r="F494" s="8"/>
    </row>
    <row r="495" spans="1:6" x14ac:dyDescent="0.25">
      <c r="A495" s="84"/>
      <c r="B495" s="95"/>
      <c r="C495" s="8"/>
      <c r="D495" s="8"/>
      <c r="E495" s="8"/>
      <c r="F495" s="8"/>
    </row>
    <row r="496" spans="1:6" x14ac:dyDescent="0.25">
      <c r="A496" s="84"/>
      <c r="B496" s="95"/>
      <c r="C496" s="8"/>
      <c r="D496" s="8"/>
      <c r="E496" s="8"/>
      <c r="F496" s="8"/>
    </row>
    <row r="497" spans="1:6" x14ac:dyDescent="0.25">
      <c r="A497" s="84"/>
      <c r="B497" s="95"/>
      <c r="C497" s="8"/>
      <c r="D497" s="8"/>
      <c r="E497" s="8"/>
      <c r="F497" s="8"/>
    </row>
    <row r="498" spans="1:6" x14ac:dyDescent="0.25">
      <c r="A498" s="84"/>
      <c r="B498" s="95"/>
      <c r="C498" s="8"/>
      <c r="D498" s="8"/>
      <c r="E498" s="8"/>
      <c r="F498" s="8"/>
    </row>
    <row r="499" spans="1:6" x14ac:dyDescent="0.25">
      <c r="A499" s="84"/>
      <c r="B499" s="95"/>
      <c r="C499" s="8"/>
      <c r="D499" s="8"/>
      <c r="E499" s="8"/>
      <c r="F499" s="8"/>
    </row>
    <row r="500" spans="1:6" x14ac:dyDescent="0.25">
      <c r="A500" s="84"/>
      <c r="B500" s="95"/>
      <c r="C500" s="8"/>
      <c r="D500" s="8"/>
      <c r="E500" s="8"/>
      <c r="F500" s="8"/>
    </row>
    <row r="501" spans="1:6" x14ac:dyDescent="0.25">
      <c r="A501" s="84"/>
      <c r="B501" s="95"/>
      <c r="C501" s="8"/>
      <c r="D501" s="8"/>
      <c r="E501" s="8"/>
      <c r="F501" s="8"/>
    </row>
    <row r="502" spans="1:6" x14ac:dyDescent="0.25">
      <c r="A502" s="84"/>
      <c r="B502" s="95"/>
      <c r="C502" s="8"/>
      <c r="D502" s="8"/>
      <c r="E502" s="8"/>
      <c r="F502" s="8"/>
    </row>
    <row r="503" spans="1:6" x14ac:dyDescent="0.25">
      <c r="A503" s="84"/>
      <c r="B503" s="95"/>
      <c r="C503" s="8"/>
      <c r="D503" s="8"/>
      <c r="E503" s="8"/>
      <c r="F503" s="8"/>
    </row>
    <row r="504" spans="1:6" x14ac:dyDescent="0.25">
      <c r="A504" s="84"/>
      <c r="B504" s="95"/>
      <c r="C504" s="8"/>
      <c r="D504" s="8"/>
      <c r="E504" s="8"/>
      <c r="F504" s="8"/>
    </row>
    <row r="505" spans="1:6" x14ac:dyDescent="0.25">
      <c r="A505" s="84"/>
      <c r="B505" s="95"/>
      <c r="C505" s="8"/>
      <c r="D505" s="8"/>
      <c r="E505" s="8"/>
      <c r="F505" s="8"/>
    </row>
    <row r="506" spans="1:6" x14ac:dyDescent="0.25">
      <c r="A506" s="84"/>
      <c r="B506" s="95"/>
      <c r="C506" s="8"/>
      <c r="D506" s="8"/>
      <c r="E506" s="8"/>
      <c r="F506" s="8"/>
    </row>
    <row r="507" spans="1:6" x14ac:dyDescent="0.25">
      <c r="A507" s="84"/>
      <c r="B507" s="95"/>
      <c r="C507" s="8"/>
      <c r="D507" s="8"/>
      <c r="E507" s="8"/>
      <c r="F507" s="8"/>
    </row>
    <row r="508" spans="1:6" x14ac:dyDescent="0.25">
      <c r="A508" s="84"/>
      <c r="B508" s="95"/>
      <c r="C508" s="8"/>
      <c r="D508" s="8"/>
      <c r="E508" s="8"/>
      <c r="F508" s="8"/>
    </row>
    <row r="509" spans="1:6" x14ac:dyDescent="0.25">
      <c r="A509" s="84"/>
      <c r="B509" s="95"/>
      <c r="C509" s="8"/>
      <c r="D509" s="8"/>
      <c r="E509" s="8"/>
      <c r="F509" s="8"/>
    </row>
    <row r="510" spans="1:6" x14ac:dyDescent="0.25">
      <c r="A510" s="84"/>
      <c r="B510" s="95"/>
      <c r="C510" s="8"/>
      <c r="D510" s="8"/>
      <c r="E510" s="8"/>
      <c r="F510" s="8"/>
    </row>
    <row r="511" spans="1:6" x14ac:dyDescent="0.25">
      <c r="A511" s="84"/>
      <c r="B511" s="95"/>
      <c r="C511" s="8"/>
      <c r="D511" s="8"/>
      <c r="E511" s="8"/>
      <c r="F511" s="8"/>
    </row>
    <row r="512" spans="1:6" x14ac:dyDescent="0.25">
      <c r="A512" s="84"/>
      <c r="B512" s="95"/>
      <c r="C512" s="8"/>
      <c r="D512" s="8"/>
      <c r="E512" s="8"/>
      <c r="F512" s="8"/>
    </row>
    <row r="513" spans="1:6" x14ac:dyDescent="0.25">
      <c r="A513" s="84"/>
      <c r="B513" s="95"/>
      <c r="C513" s="8"/>
      <c r="D513" s="8"/>
      <c r="E513" s="8"/>
      <c r="F513" s="8"/>
    </row>
    <row r="514" spans="1:6" x14ac:dyDescent="0.25">
      <c r="A514" s="84"/>
      <c r="B514" s="95"/>
      <c r="C514" s="8"/>
      <c r="D514" s="8"/>
      <c r="E514" s="8"/>
      <c r="F514" s="8"/>
    </row>
    <row r="515" spans="1:6" x14ac:dyDescent="0.25">
      <c r="A515" s="84"/>
      <c r="B515" s="95"/>
      <c r="C515" s="8"/>
      <c r="D515" s="8"/>
      <c r="E515" s="8"/>
      <c r="F515" s="8"/>
    </row>
    <row r="516" spans="1:6" x14ac:dyDescent="0.25">
      <c r="A516" s="84"/>
      <c r="B516" s="95"/>
      <c r="C516" s="8"/>
      <c r="D516" s="8"/>
      <c r="E516" s="8"/>
      <c r="F516" s="8"/>
    </row>
    <row r="517" spans="1:6" x14ac:dyDescent="0.25">
      <c r="A517" s="84"/>
      <c r="B517" s="95"/>
      <c r="C517" s="8"/>
      <c r="D517" s="8"/>
      <c r="E517" s="8"/>
      <c r="F517" s="8"/>
    </row>
    <row r="518" spans="1:6" x14ac:dyDescent="0.25">
      <c r="A518" s="84"/>
      <c r="B518" s="95"/>
      <c r="C518" s="8"/>
      <c r="D518" s="8"/>
      <c r="E518" s="8"/>
      <c r="F518" s="8"/>
    </row>
    <row r="519" spans="1:6" x14ac:dyDescent="0.25">
      <c r="A519" s="84"/>
      <c r="B519" s="95"/>
      <c r="C519" s="8"/>
      <c r="D519" s="8"/>
      <c r="E519" s="8"/>
      <c r="F519" s="8"/>
    </row>
    <row r="520" spans="1:6" x14ac:dyDescent="0.25">
      <c r="A520" s="84"/>
      <c r="B520" s="95"/>
      <c r="C520" s="8"/>
      <c r="D520" s="8"/>
      <c r="E520" s="8"/>
      <c r="F520" s="8"/>
    </row>
    <row r="521" spans="1:6" x14ac:dyDescent="0.25">
      <c r="A521" s="84"/>
      <c r="B521" s="95"/>
      <c r="C521" s="8"/>
      <c r="D521" s="8"/>
      <c r="E521" s="8"/>
      <c r="F521" s="8"/>
    </row>
    <row r="522" spans="1:6" x14ac:dyDescent="0.25">
      <c r="A522" s="84"/>
      <c r="B522" s="95"/>
      <c r="C522" s="8"/>
      <c r="D522" s="8"/>
      <c r="E522" s="8"/>
      <c r="F522" s="8"/>
    </row>
    <row r="523" spans="1:6" x14ac:dyDescent="0.25">
      <c r="A523" s="84"/>
      <c r="B523" s="95"/>
      <c r="C523" s="8"/>
      <c r="D523" s="8"/>
      <c r="E523" s="8"/>
      <c r="F523" s="8"/>
    </row>
    <row r="524" spans="1:6" x14ac:dyDescent="0.25">
      <c r="A524" s="84"/>
      <c r="B524" s="95"/>
      <c r="C524" s="8"/>
      <c r="D524" s="8"/>
      <c r="E524" s="8"/>
      <c r="F524" s="8"/>
    </row>
    <row r="525" spans="1:6" x14ac:dyDescent="0.25">
      <c r="A525" s="84"/>
      <c r="B525" s="95"/>
      <c r="C525" s="8"/>
      <c r="D525" s="8"/>
      <c r="E525" s="8"/>
      <c r="F525" s="8"/>
    </row>
    <row r="526" spans="1:6" x14ac:dyDescent="0.25">
      <c r="A526" s="84"/>
      <c r="B526" s="95"/>
      <c r="C526" s="8"/>
      <c r="D526" s="8"/>
      <c r="E526" s="8"/>
      <c r="F526" s="8"/>
    </row>
    <row r="527" spans="1:6" x14ac:dyDescent="0.25">
      <c r="A527" s="84"/>
      <c r="B527" s="95"/>
      <c r="C527" s="8"/>
      <c r="D527" s="8"/>
      <c r="E527" s="8"/>
      <c r="F527" s="8"/>
    </row>
    <row r="528" spans="1:6" x14ac:dyDescent="0.25">
      <c r="A528" s="84"/>
      <c r="B528" s="95"/>
      <c r="C528" s="8"/>
      <c r="D528" s="8"/>
      <c r="E528" s="8"/>
      <c r="F528" s="8"/>
    </row>
    <row r="529" spans="1:6" x14ac:dyDescent="0.25">
      <c r="A529" s="84"/>
      <c r="B529" s="95"/>
      <c r="C529" s="8"/>
      <c r="D529" s="8"/>
      <c r="E529" s="8"/>
      <c r="F529" s="8"/>
    </row>
    <row r="530" spans="1:6" x14ac:dyDescent="0.25">
      <c r="A530" s="84"/>
      <c r="B530" s="95"/>
      <c r="C530" s="8"/>
      <c r="D530" s="8"/>
      <c r="E530" s="8"/>
      <c r="F530" s="8"/>
    </row>
    <row r="531" spans="1:6" x14ac:dyDescent="0.25">
      <c r="A531" s="84"/>
      <c r="B531" s="95"/>
      <c r="C531" s="8"/>
      <c r="D531" s="8"/>
      <c r="E531" s="8"/>
      <c r="F531" s="8"/>
    </row>
    <row r="532" spans="1:6" x14ac:dyDescent="0.25">
      <c r="A532" s="84"/>
      <c r="B532" s="95"/>
      <c r="C532" s="8"/>
      <c r="D532" s="8"/>
      <c r="E532" s="8"/>
      <c r="F532" s="8"/>
    </row>
    <row r="533" spans="1:6" x14ac:dyDescent="0.25">
      <c r="A533" s="84"/>
      <c r="B533" s="95"/>
      <c r="C533" s="8"/>
      <c r="D533" s="8"/>
      <c r="E533" s="8"/>
      <c r="F533" s="8"/>
    </row>
    <row r="534" spans="1:6" x14ac:dyDescent="0.25">
      <c r="A534" s="84"/>
      <c r="B534" s="95"/>
      <c r="C534" s="8"/>
      <c r="D534" s="8"/>
      <c r="E534" s="8"/>
      <c r="F534" s="8"/>
    </row>
    <row r="535" spans="1:6" x14ac:dyDescent="0.25">
      <c r="A535" s="84"/>
      <c r="B535" s="95"/>
      <c r="C535" s="8"/>
      <c r="D535" s="8"/>
      <c r="E535" s="8"/>
      <c r="F535" s="8"/>
    </row>
    <row r="536" spans="1:6" x14ac:dyDescent="0.25">
      <c r="A536" s="84"/>
      <c r="B536" s="95"/>
      <c r="C536" s="8"/>
      <c r="D536" s="8"/>
      <c r="E536" s="8"/>
      <c r="F536" s="8"/>
    </row>
    <row r="537" spans="1:6" x14ac:dyDescent="0.25">
      <c r="A537" s="84"/>
      <c r="B537" s="95"/>
      <c r="C537" s="8"/>
      <c r="D537" s="8"/>
      <c r="E537" s="8"/>
      <c r="F537" s="8"/>
    </row>
    <row r="538" spans="1:6" x14ac:dyDescent="0.25">
      <c r="A538" s="84"/>
      <c r="B538" s="95"/>
      <c r="C538" s="8"/>
      <c r="D538" s="8"/>
      <c r="E538" s="8"/>
      <c r="F538" s="8"/>
    </row>
    <row r="539" spans="1:6" x14ac:dyDescent="0.25">
      <c r="A539" s="84"/>
      <c r="B539" s="95"/>
      <c r="C539" s="8"/>
      <c r="D539" s="8"/>
      <c r="E539" s="8"/>
      <c r="F539" s="8"/>
    </row>
    <row r="540" spans="1:6" x14ac:dyDescent="0.25">
      <c r="A540" s="84"/>
      <c r="B540" s="95"/>
      <c r="C540" s="8"/>
      <c r="D540" s="8"/>
      <c r="E540" s="8"/>
      <c r="F540" s="8"/>
    </row>
    <row r="541" spans="1:6" x14ac:dyDescent="0.25">
      <c r="A541" s="84"/>
      <c r="B541" s="95"/>
      <c r="C541" s="8"/>
      <c r="D541" s="8"/>
      <c r="E541" s="8"/>
      <c r="F541" s="8"/>
    </row>
    <row r="542" spans="1:6" x14ac:dyDescent="0.25">
      <c r="A542" s="84"/>
      <c r="B542" s="95"/>
      <c r="C542" s="8"/>
      <c r="D542" s="8"/>
      <c r="E542" s="8"/>
      <c r="F542" s="8"/>
    </row>
    <row r="543" spans="1:6" x14ac:dyDescent="0.25">
      <c r="A543" s="84"/>
      <c r="B543" s="95"/>
      <c r="C543" s="8"/>
      <c r="D543" s="8"/>
      <c r="E543" s="8"/>
      <c r="F543" s="8"/>
    </row>
    <row r="544" spans="1:6" x14ac:dyDescent="0.25">
      <c r="A544" s="84"/>
      <c r="B544" s="95"/>
      <c r="C544" s="8"/>
      <c r="D544" s="8"/>
      <c r="E544" s="8"/>
      <c r="F544" s="8"/>
    </row>
    <row r="545" spans="1:6" x14ac:dyDescent="0.25">
      <c r="A545" s="84"/>
      <c r="B545" s="95"/>
      <c r="C545" s="8"/>
      <c r="D545" s="8"/>
      <c r="E545" s="8"/>
      <c r="F545" s="8"/>
    </row>
    <row r="546" spans="1:6" x14ac:dyDescent="0.25">
      <c r="A546" s="84"/>
      <c r="B546" s="95"/>
      <c r="C546" s="8"/>
      <c r="D546" s="8"/>
      <c r="E546" s="8"/>
      <c r="F546" s="8"/>
    </row>
    <row r="547" spans="1:6" x14ac:dyDescent="0.25">
      <c r="A547" s="84"/>
      <c r="B547" s="95"/>
      <c r="C547" s="8"/>
      <c r="D547" s="8"/>
      <c r="E547" s="8"/>
      <c r="F547" s="8"/>
    </row>
    <row r="548" spans="1:6" x14ac:dyDescent="0.25">
      <c r="A548" s="84"/>
      <c r="B548" s="95"/>
      <c r="C548" s="8"/>
      <c r="D548" s="8"/>
      <c r="E548" s="8"/>
      <c r="F548" s="8"/>
    </row>
    <row r="549" spans="1:6" x14ac:dyDescent="0.25">
      <c r="A549" s="84"/>
      <c r="B549" s="95"/>
      <c r="C549" s="8"/>
      <c r="D549" s="8"/>
      <c r="E549" s="8"/>
      <c r="F549" s="8"/>
    </row>
    <row r="550" spans="1:6" x14ac:dyDescent="0.25">
      <c r="A550" s="84"/>
      <c r="B550" s="95"/>
      <c r="C550" s="8"/>
      <c r="D550" s="8"/>
      <c r="E550" s="8"/>
      <c r="F550" s="8"/>
    </row>
    <row r="551" spans="1:6" x14ac:dyDescent="0.25">
      <c r="A551" s="84"/>
      <c r="B551" s="95"/>
      <c r="C551" s="8"/>
      <c r="D551" s="8"/>
      <c r="E551" s="8"/>
      <c r="F551" s="8"/>
    </row>
    <row r="552" spans="1:6" x14ac:dyDescent="0.25">
      <c r="A552" s="84"/>
      <c r="B552" s="95"/>
      <c r="C552" s="8"/>
      <c r="D552" s="8"/>
      <c r="E552" s="8"/>
      <c r="F552" s="8"/>
    </row>
    <row r="553" spans="1:6" x14ac:dyDescent="0.25">
      <c r="A553" s="84"/>
      <c r="B553" s="95"/>
      <c r="C553" s="8"/>
      <c r="D553" s="8"/>
      <c r="E553" s="8"/>
      <c r="F553" s="8"/>
    </row>
    <row r="554" spans="1:6" x14ac:dyDescent="0.25">
      <c r="A554" s="84"/>
      <c r="B554" s="95"/>
      <c r="C554" s="8"/>
      <c r="D554" s="8"/>
      <c r="E554" s="8"/>
      <c r="F554" s="8"/>
    </row>
    <row r="555" spans="1:6" x14ac:dyDescent="0.25">
      <c r="A555" s="84"/>
      <c r="B555" s="95"/>
      <c r="C555" s="8"/>
      <c r="D555" s="8"/>
      <c r="E555" s="8"/>
      <c r="F555" s="8"/>
    </row>
    <row r="556" spans="1:6" x14ac:dyDescent="0.25">
      <c r="A556" s="84"/>
      <c r="B556" s="95"/>
      <c r="C556" s="8"/>
      <c r="D556" s="8"/>
      <c r="E556" s="8"/>
      <c r="F556" s="8"/>
    </row>
    <row r="557" spans="1:6" x14ac:dyDescent="0.25">
      <c r="A557" s="84"/>
      <c r="B557" s="95"/>
      <c r="C557" s="8"/>
      <c r="D557" s="8"/>
      <c r="E557" s="8"/>
      <c r="F557" s="8"/>
    </row>
    <row r="558" spans="1:6" x14ac:dyDescent="0.25">
      <c r="A558" s="84"/>
      <c r="B558" s="95"/>
      <c r="C558" s="8"/>
      <c r="D558" s="8"/>
      <c r="E558" s="8"/>
      <c r="F558" s="8"/>
    </row>
    <row r="559" spans="1:6" x14ac:dyDescent="0.25">
      <c r="A559" s="84"/>
      <c r="B559" s="95"/>
      <c r="C559" s="8"/>
      <c r="D559" s="8"/>
      <c r="E559" s="8"/>
      <c r="F559" s="8"/>
    </row>
    <row r="560" spans="1:6" x14ac:dyDescent="0.25">
      <c r="A560" s="84"/>
      <c r="B560" s="95"/>
      <c r="C560" s="8"/>
      <c r="D560" s="8"/>
      <c r="E560" s="8"/>
      <c r="F560" s="8"/>
    </row>
    <row r="561" spans="1:6" x14ac:dyDescent="0.25">
      <c r="A561" s="84"/>
      <c r="B561" s="95"/>
      <c r="C561" s="8"/>
      <c r="D561" s="8"/>
      <c r="E561" s="8"/>
      <c r="F561" s="8"/>
    </row>
    <row r="562" spans="1:6" x14ac:dyDescent="0.25">
      <c r="A562" s="84"/>
      <c r="B562" s="95"/>
      <c r="C562" s="8"/>
      <c r="D562" s="8"/>
      <c r="E562" s="8"/>
      <c r="F562" s="8"/>
    </row>
    <row r="563" spans="1:6" x14ac:dyDescent="0.25">
      <c r="A563" s="84"/>
      <c r="B563" s="95"/>
      <c r="C563" s="8"/>
      <c r="D563" s="8"/>
      <c r="E563" s="8"/>
      <c r="F563" s="8"/>
    </row>
    <row r="564" spans="1:6" x14ac:dyDescent="0.25">
      <c r="A564" s="84"/>
      <c r="B564" s="95"/>
      <c r="C564" s="8"/>
      <c r="D564" s="8"/>
      <c r="E564" s="8"/>
      <c r="F564" s="8"/>
    </row>
    <row r="565" spans="1:6" x14ac:dyDescent="0.25">
      <c r="A565" s="84"/>
      <c r="B565" s="95"/>
      <c r="C565" s="8"/>
      <c r="D565" s="8"/>
      <c r="E565" s="8"/>
      <c r="F565" s="8"/>
    </row>
    <row r="566" spans="1:6" x14ac:dyDescent="0.25">
      <c r="A566" s="84"/>
      <c r="B566" s="95"/>
      <c r="C566" s="8"/>
      <c r="D566" s="8"/>
      <c r="E566" s="8"/>
      <c r="F566" s="8"/>
    </row>
    <row r="567" spans="1:6" x14ac:dyDescent="0.25">
      <c r="A567" s="84"/>
      <c r="B567" s="95"/>
      <c r="C567" s="8"/>
      <c r="D567" s="8"/>
      <c r="E567" s="8"/>
      <c r="F567" s="8"/>
    </row>
    <row r="568" spans="1:6" x14ac:dyDescent="0.25">
      <c r="A568" s="84"/>
      <c r="B568" s="95"/>
      <c r="C568" s="8"/>
      <c r="D568" s="8"/>
      <c r="E568" s="8"/>
      <c r="F568" s="8"/>
    </row>
    <row r="569" spans="1:6" x14ac:dyDescent="0.25">
      <c r="A569" s="84"/>
      <c r="B569" s="95"/>
      <c r="C569" s="8"/>
      <c r="D569" s="8"/>
      <c r="E569" s="8"/>
      <c r="F569" s="8"/>
    </row>
    <row r="570" spans="1:6" x14ac:dyDescent="0.25">
      <c r="A570" s="84"/>
      <c r="B570" s="95"/>
      <c r="C570" s="8"/>
      <c r="D570" s="8"/>
      <c r="E570" s="8"/>
      <c r="F570" s="8"/>
    </row>
    <row r="571" spans="1:6" x14ac:dyDescent="0.25">
      <c r="A571" s="84"/>
      <c r="B571" s="95"/>
      <c r="C571" s="8"/>
      <c r="D571" s="8"/>
      <c r="E571" s="8"/>
      <c r="F571" s="8"/>
    </row>
    <row r="572" spans="1:6" x14ac:dyDescent="0.25">
      <c r="A572" s="84"/>
      <c r="B572" s="95"/>
      <c r="C572" s="8"/>
      <c r="D572" s="8"/>
      <c r="E572" s="8"/>
      <c r="F572" s="8"/>
    </row>
    <row r="573" spans="1:6" x14ac:dyDescent="0.25">
      <c r="A573" s="84"/>
      <c r="B573" s="95"/>
      <c r="C573" s="8"/>
      <c r="D573" s="8"/>
      <c r="E573" s="8"/>
      <c r="F573" s="8"/>
    </row>
    <row r="574" spans="1:6" x14ac:dyDescent="0.25">
      <c r="A574" s="84"/>
      <c r="B574" s="95"/>
      <c r="C574" s="8"/>
      <c r="D574" s="8"/>
      <c r="E574" s="8"/>
      <c r="F574" s="8"/>
    </row>
    <row r="575" spans="1:6" x14ac:dyDescent="0.25">
      <c r="A575" s="84"/>
      <c r="B575" s="95"/>
      <c r="C575" s="8"/>
      <c r="D575" s="8"/>
      <c r="E575" s="8"/>
      <c r="F575" s="8"/>
    </row>
    <row r="576" spans="1:6" x14ac:dyDescent="0.25">
      <c r="A576" s="84"/>
      <c r="B576" s="95"/>
      <c r="C576" s="8"/>
      <c r="D576" s="8"/>
      <c r="E576" s="8"/>
      <c r="F576" s="8"/>
    </row>
    <row r="577" spans="1:6" x14ac:dyDescent="0.25">
      <c r="A577" s="84"/>
      <c r="B577" s="95"/>
      <c r="C577" s="8"/>
      <c r="D577" s="8"/>
      <c r="E577" s="8"/>
      <c r="F577" s="8"/>
    </row>
    <row r="578" spans="1:6" x14ac:dyDescent="0.25">
      <c r="A578" s="84"/>
      <c r="B578" s="95"/>
      <c r="C578" s="8"/>
      <c r="D578" s="8"/>
      <c r="E578" s="8"/>
      <c r="F578" s="8"/>
    </row>
    <row r="579" spans="1:6" x14ac:dyDescent="0.25">
      <c r="A579" s="84"/>
      <c r="B579" s="95"/>
      <c r="C579" s="8"/>
      <c r="D579" s="8"/>
      <c r="E579" s="8"/>
      <c r="F579" s="8"/>
    </row>
    <row r="580" spans="1:6" x14ac:dyDescent="0.25">
      <c r="A580" s="84"/>
      <c r="B580" s="95"/>
      <c r="C580" s="8"/>
      <c r="D580" s="8"/>
      <c r="E580" s="8"/>
      <c r="F580" s="8"/>
    </row>
    <row r="581" spans="1:6" x14ac:dyDescent="0.25">
      <c r="A581" s="84"/>
      <c r="B581" s="95"/>
      <c r="C581" s="8"/>
      <c r="D581" s="8"/>
      <c r="E581" s="8"/>
      <c r="F581" s="8"/>
    </row>
    <row r="582" spans="1:6" x14ac:dyDescent="0.25">
      <c r="A582" s="84"/>
      <c r="B582" s="95"/>
      <c r="C582" s="8"/>
      <c r="D582" s="8"/>
      <c r="E582" s="8"/>
      <c r="F582" s="8"/>
    </row>
    <row r="583" spans="1:6" x14ac:dyDescent="0.25">
      <c r="A583" s="84"/>
      <c r="B583" s="95"/>
      <c r="C583" s="8"/>
      <c r="D583" s="8"/>
      <c r="E583" s="8"/>
      <c r="F583" s="8"/>
    </row>
    <row r="584" spans="1:6" x14ac:dyDescent="0.25">
      <c r="A584" s="84"/>
      <c r="B584" s="95"/>
      <c r="C584" s="8"/>
      <c r="D584" s="8"/>
      <c r="E584" s="8"/>
      <c r="F584" s="8"/>
    </row>
    <row r="585" spans="1:6" x14ac:dyDescent="0.25">
      <c r="A585" s="84"/>
      <c r="B585" s="95"/>
      <c r="C585" s="8"/>
      <c r="D585" s="8"/>
      <c r="E585" s="8"/>
      <c r="F585" s="8"/>
    </row>
    <row r="586" spans="1:6" x14ac:dyDescent="0.25">
      <c r="A586" s="84"/>
      <c r="B586" s="95"/>
      <c r="C586" s="8"/>
      <c r="D586" s="8"/>
      <c r="E586" s="8"/>
      <c r="F586" s="8"/>
    </row>
    <row r="587" spans="1:6" x14ac:dyDescent="0.25">
      <c r="A587" s="84"/>
      <c r="B587" s="95"/>
      <c r="C587" s="8"/>
      <c r="D587" s="8"/>
      <c r="E587" s="8"/>
      <c r="F587" s="8"/>
    </row>
    <row r="588" spans="1:6" x14ac:dyDescent="0.25">
      <c r="A588" s="84"/>
      <c r="B588" s="95"/>
      <c r="C588" s="8"/>
      <c r="D588" s="8"/>
      <c r="E588" s="8"/>
      <c r="F588" s="8"/>
    </row>
    <row r="589" spans="1:6" x14ac:dyDescent="0.25">
      <c r="A589" s="84"/>
      <c r="B589" s="95"/>
      <c r="C589" s="8"/>
      <c r="D589" s="8"/>
      <c r="E589" s="8"/>
      <c r="F589" s="8"/>
    </row>
    <row r="590" spans="1:6" x14ac:dyDescent="0.25">
      <c r="A590" s="84"/>
      <c r="B590" s="95"/>
      <c r="C590" s="8"/>
      <c r="D590" s="8"/>
      <c r="E590" s="8"/>
      <c r="F590" s="8"/>
    </row>
    <row r="591" spans="1:6" x14ac:dyDescent="0.25">
      <c r="A591" s="84"/>
      <c r="B591" s="95"/>
      <c r="C591" s="8"/>
      <c r="D591" s="8"/>
      <c r="E591" s="8"/>
      <c r="F591" s="8"/>
    </row>
    <row r="592" spans="1:6" x14ac:dyDescent="0.25">
      <c r="A592" s="84"/>
      <c r="B592" s="95"/>
      <c r="C592" s="8"/>
      <c r="D592" s="8"/>
      <c r="E592" s="8"/>
      <c r="F592" s="8"/>
    </row>
    <row r="593" spans="1:6" x14ac:dyDescent="0.25">
      <c r="A593" s="84"/>
      <c r="B593" s="95"/>
      <c r="C593" s="8"/>
      <c r="D593" s="8"/>
      <c r="E593" s="8"/>
      <c r="F593" s="8"/>
    </row>
    <row r="594" spans="1:6" x14ac:dyDescent="0.25">
      <c r="A594" s="84"/>
      <c r="B594" s="95"/>
      <c r="C594" s="8"/>
      <c r="D594" s="8"/>
      <c r="E594" s="8"/>
      <c r="F594" s="8"/>
    </row>
    <row r="595" spans="1:6" x14ac:dyDescent="0.25">
      <c r="A595" s="84"/>
      <c r="B595" s="95"/>
      <c r="C595" s="8"/>
      <c r="D595" s="8"/>
      <c r="E595" s="8"/>
      <c r="F595" s="8"/>
    </row>
    <row r="596" spans="1:6" x14ac:dyDescent="0.25">
      <c r="A596" s="84"/>
      <c r="B596" s="95"/>
      <c r="C596" s="8"/>
      <c r="D596" s="8"/>
      <c r="E596" s="8"/>
      <c r="F596" s="8"/>
    </row>
    <row r="597" spans="1:6" x14ac:dyDescent="0.25">
      <c r="A597" s="84"/>
      <c r="B597" s="95"/>
      <c r="C597" s="8"/>
      <c r="D597" s="8"/>
      <c r="E597" s="8"/>
      <c r="F597" s="8"/>
    </row>
    <row r="598" spans="1:6" x14ac:dyDescent="0.25">
      <c r="A598" s="84"/>
      <c r="B598" s="95"/>
      <c r="C598" s="8"/>
      <c r="D598" s="8"/>
      <c r="E598" s="8"/>
      <c r="F598" s="8"/>
    </row>
    <row r="599" spans="1:6" x14ac:dyDescent="0.25">
      <c r="A599" s="84"/>
      <c r="B599" s="95"/>
      <c r="C599" s="8"/>
      <c r="D599" s="8"/>
      <c r="E599" s="8"/>
      <c r="F599" s="8"/>
    </row>
    <row r="600" spans="1:6" x14ac:dyDescent="0.25">
      <c r="A600" s="84"/>
      <c r="B600" s="95"/>
      <c r="C600" s="8"/>
      <c r="D600" s="8"/>
      <c r="E600" s="8"/>
      <c r="F600" s="8"/>
    </row>
    <row r="601" spans="1:6" x14ac:dyDescent="0.25">
      <c r="A601" s="84"/>
      <c r="B601" s="95"/>
      <c r="C601" s="8"/>
      <c r="D601" s="8"/>
      <c r="E601" s="8"/>
      <c r="F601" s="8"/>
    </row>
    <row r="602" spans="1:6" x14ac:dyDescent="0.25">
      <c r="A602" s="84"/>
      <c r="B602" s="95"/>
      <c r="C602" s="8"/>
      <c r="D602" s="8"/>
      <c r="E602" s="8"/>
      <c r="F602" s="8"/>
    </row>
    <row r="603" spans="1:6" x14ac:dyDescent="0.25">
      <c r="A603" s="84"/>
      <c r="B603" s="95"/>
      <c r="C603" s="8"/>
      <c r="D603" s="8"/>
      <c r="E603" s="8"/>
      <c r="F603" s="8"/>
    </row>
    <row r="604" spans="1:6" x14ac:dyDescent="0.25">
      <c r="A604" s="84"/>
      <c r="B604" s="95"/>
      <c r="C604" s="8"/>
      <c r="D604" s="8"/>
      <c r="E604" s="8"/>
      <c r="F604" s="8"/>
    </row>
    <row r="605" spans="1:6" x14ac:dyDescent="0.25">
      <c r="A605" s="84"/>
      <c r="B605" s="95"/>
      <c r="C605" s="8"/>
      <c r="D605" s="8"/>
      <c r="E605" s="8"/>
      <c r="F605" s="8"/>
    </row>
    <row r="606" spans="1:6" x14ac:dyDescent="0.25">
      <c r="A606" s="84"/>
      <c r="B606" s="95"/>
      <c r="C606" s="8"/>
      <c r="D606" s="8"/>
      <c r="E606" s="8"/>
      <c r="F606" s="8"/>
    </row>
    <row r="607" spans="1:6" x14ac:dyDescent="0.25">
      <c r="A607" s="84"/>
      <c r="B607" s="95"/>
      <c r="C607" s="8"/>
      <c r="D607" s="8"/>
      <c r="E607" s="8"/>
      <c r="F607" s="8"/>
    </row>
    <row r="608" spans="1:6" x14ac:dyDescent="0.25">
      <c r="A608" s="84"/>
      <c r="B608" s="95"/>
      <c r="C608" s="8"/>
      <c r="D608" s="8"/>
      <c r="E608" s="8"/>
      <c r="F608" s="8"/>
    </row>
    <row r="609" spans="1:6" x14ac:dyDescent="0.25">
      <c r="A609" s="84"/>
      <c r="B609" s="95"/>
      <c r="C609" s="8"/>
      <c r="D609" s="8"/>
      <c r="E609" s="8"/>
      <c r="F609" s="8"/>
    </row>
    <row r="610" spans="1:6" x14ac:dyDescent="0.25">
      <c r="A610" s="84"/>
      <c r="B610" s="95"/>
      <c r="C610" s="8"/>
      <c r="D610" s="8"/>
      <c r="E610" s="8"/>
      <c r="F610" s="8"/>
    </row>
    <row r="611" spans="1:6" x14ac:dyDescent="0.25">
      <c r="A611" s="84"/>
      <c r="B611" s="95"/>
      <c r="C611" s="8"/>
      <c r="D611" s="8"/>
      <c r="E611" s="8"/>
      <c r="F611" s="8"/>
    </row>
    <row r="612" spans="1:6" x14ac:dyDescent="0.25">
      <c r="A612" s="84"/>
      <c r="B612" s="95"/>
      <c r="C612" s="8"/>
      <c r="D612" s="8"/>
      <c r="E612" s="8"/>
      <c r="F612" s="8"/>
    </row>
    <row r="613" spans="1:6" x14ac:dyDescent="0.25">
      <c r="A613" s="84"/>
      <c r="B613" s="95"/>
      <c r="C613" s="8"/>
      <c r="D613" s="8"/>
      <c r="E613" s="8"/>
      <c r="F613" s="8"/>
    </row>
    <row r="614" spans="1:6" x14ac:dyDescent="0.25">
      <c r="A614" s="84"/>
      <c r="B614" s="95"/>
      <c r="C614" s="8"/>
      <c r="D614" s="8"/>
      <c r="E614" s="8"/>
      <c r="F614" s="8"/>
    </row>
    <row r="615" spans="1:6" x14ac:dyDescent="0.25">
      <c r="A615" s="84"/>
      <c r="B615" s="95"/>
      <c r="C615" s="8"/>
      <c r="D615" s="8"/>
      <c r="E615" s="8"/>
      <c r="F615" s="8"/>
    </row>
    <row r="616" spans="1:6" x14ac:dyDescent="0.25">
      <c r="A616" s="84"/>
      <c r="B616" s="95"/>
      <c r="C616" s="8"/>
      <c r="D616" s="8"/>
      <c r="E616" s="8"/>
      <c r="F616" s="8"/>
    </row>
    <row r="617" spans="1:6" x14ac:dyDescent="0.25">
      <c r="A617" s="84"/>
      <c r="B617" s="95"/>
      <c r="C617" s="8"/>
      <c r="D617" s="8"/>
      <c r="E617" s="8"/>
      <c r="F617" s="8"/>
    </row>
    <row r="618" spans="1:6" x14ac:dyDescent="0.25">
      <c r="A618" s="84"/>
      <c r="B618" s="95"/>
      <c r="C618" s="8"/>
      <c r="D618" s="8"/>
      <c r="E618" s="8"/>
      <c r="F618" s="8"/>
    </row>
    <row r="619" spans="1:6" x14ac:dyDescent="0.25">
      <c r="A619" s="84"/>
      <c r="B619" s="95"/>
      <c r="C619" s="8"/>
      <c r="D619" s="8"/>
      <c r="E619" s="8"/>
      <c r="F619" s="8"/>
    </row>
    <row r="620" spans="1:6" x14ac:dyDescent="0.25">
      <c r="A620" s="84"/>
      <c r="B620" s="95"/>
      <c r="C620" s="8"/>
      <c r="D620" s="8"/>
      <c r="E620" s="8"/>
      <c r="F620" s="8"/>
    </row>
    <row r="621" spans="1:6" x14ac:dyDescent="0.25">
      <c r="A621" s="84"/>
      <c r="B621" s="95"/>
      <c r="C621" s="8"/>
      <c r="D621" s="8"/>
      <c r="E621" s="8"/>
      <c r="F621" s="8"/>
    </row>
    <row r="622" spans="1:6" x14ac:dyDescent="0.25">
      <c r="A622" s="84"/>
      <c r="B622" s="95"/>
      <c r="C622" s="8"/>
      <c r="D622" s="8"/>
      <c r="E622" s="8"/>
      <c r="F622" s="8"/>
    </row>
    <row r="623" spans="1:6" x14ac:dyDescent="0.25">
      <c r="A623" s="84"/>
      <c r="B623" s="95"/>
      <c r="C623" s="8"/>
      <c r="D623" s="8"/>
      <c r="E623" s="8"/>
      <c r="F623" s="8"/>
    </row>
    <row r="624" spans="1:6" x14ac:dyDescent="0.25">
      <c r="A624" s="84"/>
      <c r="B624" s="95"/>
      <c r="C624" s="8"/>
      <c r="D624" s="8"/>
      <c r="E624" s="8"/>
      <c r="F624" s="8"/>
    </row>
    <row r="625" spans="1:6" x14ac:dyDescent="0.25">
      <c r="A625" s="84"/>
      <c r="B625" s="95"/>
      <c r="C625" s="8"/>
      <c r="D625" s="8"/>
      <c r="E625" s="8"/>
      <c r="F625" s="8"/>
    </row>
    <row r="626" spans="1:6" x14ac:dyDescent="0.25">
      <c r="A626" s="84"/>
      <c r="B626" s="95"/>
      <c r="C626" s="8"/>
      <c r="D626" s="8"/>
      <c r="E626" s="8"/>
      <c r="F626" s="8"/>
    </row>
    <row r="627" spans="1:6" x14ac:dyDescent="0.25">
      <c r="A627" s="84"/>
      <c r="B627" s="95"/>
      <c r="C627" s="8"/>
      <c r="D627" s="8"/>
      <c r="E627" s="8"/>
      <c r="F627" s="8"/>
    </row>
    <row r="628" spans="1:6" x14ac:dyDescent="0.25">
      <c r="A628" s="84"/>
      <c r="B628" s="95"/>
      <c r="C628" s="8"/>
      <c r="D628" s="8"/>
      <c r="E628" s="8"/>
      <c r="F628" s="8"/>
    </row>
    <row r="629" spans="1:6" x14ac:dyDescent="0.25">
      <c r="A629" s="84"/>
      <c r="B629" s="95"/>
      <c r="C629" s="8"/>
      <c r="D629" s="8"/>
      <c r="E629" s="8"/>
      <c r="F629" s="8"/>
    </row>
    <row r="630" spans="1:6" x14ac:dyDescent="0.25">
      <c r="A630" s="84"/>
      <c r="B630" s="95"/>
      <c r="C630" s="8"/>
      <c r="D630" s="8"/>
      <c r="E630" s="8"/>
      <c r="F630" s="8"/>
    </row>
    <row r="631" spans="1:6" x14ac:dyDescent="0.25">
      <c r="A631" s="84"/>
      <c r="B631" s="95"/>
      <c r="C631" s="8"/>
      <c r="D631" s="8"/>
      <c r="E631" s="8"/>
      <c r="F631" s="8"/>
    </row>
    <row r="632" spans="1:6" x14ac:dyDescent="0.25">
      <c r="A632" s="84"/>
      <c r="B632" s="95"/>
      <c r="C632" s="8"/>
      <c r="D632" s="8"/>
      <c r="E632" s="8"/>
      <c r="F632" s="8"/>
    </row>
    <row r="633" spans="1:6" x14ac:dyDescent="0.25">
      <c r="A633" s="84"/>
      <c r="B633" s="95"/>
      <c r="C633" s="8"/>
      <c r="D633" s="8"/>
      <c r="E633" s="8"/>
      <c r="F633" s="8"/>
    </row>
    <row r="634" spans="1:6" x14ac:dyDescent="0.25">
      <c r="A634" s="84"/>
      <c r="B634" s="95"/>
      <c r="C634" s="8"/>
      <c r="D634" s="8"/>
      <c r="E634" s="8"/>
      <c r="F634" s="8"/>
    </row>
    <row r="635" spans="1:6" x14ac:dyDescent="0.25">
      <c r="A635" s="84"/>
      <c r="B635" s="95"/>
      <c r="C635" s="8"/>
      <c r="D635" s="8"/>
      <c r="E635" s="8"/>
      <c r="F635" s="8"/>
    </row>
    <row r="636" spans="1:6" x14ac:dyDescent="0.25">
      <c r="A636" s="84"/>
      <c r="B636" s="95"/>
      <c r="C636" s="8"/>
      <c r="D636" s="8"/>
      <c r="E636" s="8"/>
      <c r="F636" s="8"/>
    </row>
    <row r="637" spans="1:6" x14ac:dyDescent="0.25">
      <c r="A637" s="84"/>
      <c r="B637" s="95"/>
      <c r="C637" s="8"/>
      <c r="D637" s="8"/>
      <c r="E637" s="8"/>
      <c r="F637" s="8"/>
    </row>
    <row r="638" spans="1:6" x14ac:dyDescent="0.25">
      <c r="A638" s="84"/>
      <c r="B638" s="95"/>
      <c r="C638" s="8"/>
      <c r="D638" s="8"/>
      <c r="E638" s="8"/>
      <c r="F638" s="8"/>
    </row>
    <row r="639" spans="1:6" x14ac:dyDescent="0.25">
      <c r="A639" s="84"/>
      <c r="B639" s="95"/>
      <c r="C639" s="8"/>
      <c r="D639" s="8"/>
      <c r="E639" s="8"/>
      <c r="F639" s="8"/>
    </row>
    <row r="640" spans="1:6" x14ac:dyDescent="0.25">
      <c r="A640" s="84"/>
      <c r="B640" s="95"/>
      <c r="C640" s="8"/>
      <c r="D640" s="8"/>
      <c r="E640" s="8"/>
      <c r="F640" s="8"/>
    </row>
    <row r="641" spans="1:6" x14ac:dyDescent="0.25">
      <c r="A641" s="84"/>
      <c r="B641" s="95"/>
      <c r="C641" s="8"/>
      <c r="D641" s="8"/>
      <c r="E641" s="8"/>
      <c r="F641" s="8"/>
    </row>
    <row r="642" spans="1:6" x14ac:dyDescent="0.25">
      <c r="A642" s="84"/>
      <c r="B642" s="95"/>
      <c r="C642" s="8"/>
      <c r="D642" s="8"/>
      <c r="E642" s="8"/>
      <c r="F642" s="8"/>
    </row>
    <row r="643" spans="1:6" x14ac:dyDescent="0.25">
      <c r="A643" s="84"/>
      <c r="B643" s="95"/>
      <c r="C643" s="8"/>
      <c r="D643" s="8"/>
      <c r="E643" s="8"/>
      <c r="F643" s="8"/>
    </row>
    <row r="644" spans="1:6" x14ac:dyDescent="0.25">
      <c r="A644" s="84"/>
      <c r="B644" s="95"/>
      <c r="C644" s="8"/>
      <c r="D644" s="8"/>
      <c r="E644" s="8"/>
      <c r="F644" s="8"/>
    </row>
    <row r="645" spans="1:6" x14ac:dyDescent="0.25">
      <c r="A645" s="84"/>
      <c r="B645" s="95"/>
      <c r="C645" s="8"/>
      <c r="D645" s="8"/>
      <c r="E645" s="8"/>
      <c r="F645" s="8"/>
    </row>
    <row r="646" spans="1:6" x14ac:dyDescent="0.25">
      <c r="A646" s="84"/>
      <c r="B646" s="95"/>
      <c r="C646" s="8"/>
      <c r="D646" s="8"/>
      <c r="E646" s="8"/>
      <c r="F646" s="8"/>
    </row>
    <row r="647" spans="1:6" x14ac:dyDescent="0.25">
      <c r="A647" s="84"/>
      <c r="B647" s="95"/>
      <c r="C647" s="8"/>
      <c r="D647" s="8"/>
      <c r="E647" s="8"/>
      <c r="F647" s="8"/>
    </row>
    <row r="648" spans="1:6" x14ac:dyDescent="0.25">
      <c r="A648" s="84"/>
      <c r="B648" s="95"/>
      <c r="C648" s="8"/>
      <c r="D648" s="8"/>
      <c r="E648" s="8"/>
      <c r="F648" s="8"/>
    </row>
    <row r="649" spans="1:6" x14ac:dyDescent="0.25">
      <c r="A649" s="84"/>
      <c r="B649" s="95"/>
      <c r="C649" s="8"/>
      <c r="D649" s="8"/>
      <c r="E649" s="8"/>
      <c r="F649" s="8"/>
    </row>
    <row r="650" spans="1:6" x14ac:dyDescent="0.25">
      <c r="A650" s="84"/>
      <c r="B650" s="95"/>
      <c r="C650" s="8"/>
      <c r="D650" s="8"/>
      <c r="E650" s="8"/>
      <c r="F650" s="8"/>
    </row>
    <row r="651" spans="1:6" x14ac:dyDescent="0.25">
      <c r="A651" s="84"/>
      <c r="B651" s="95"/>
      <c r="C651" s="8"/>
      <c r="D651" s="8"/>
      <c r="E651" s="8"/>
      <c r="F651" s="8"/>
    </row>
    <row r="652" spans="1:6" x14ac:dyDescent="0.25">
      <c r="A652" s="84"/>
      <c r="B652" s="95"/>
      <c r="C652" s="8"/>
      <c r="D652" s="8"/>
      <c r="E652" s="8"/>
      <c r="F652" s="8"/>
    </row>
    <row r="653" spans="1:6" x14ac:dyDescent="0.25">
      <c r="A653" s="84"/>
      <c r="B653" s="95"/>
      <c r="C653" s="8"/>
      <c r="D653" s="8"/>
      <c r="E653" s="8"/>
      <c r="F653" s="8"/>
    </row>
    <row r="654" spans="1:6" x14ac:dyDescent="0.25">
      <c r="A654" s="84"/>
      <c r="B654" s="95"/>
      <c r="C654" s="8"/>
      <c r="D654" s="8"/>
      <c r="E654" s="8"/>
      <c r="F654" s="8"/>
    </row>
    <row r="655" spans="1:6" x14ac:dyDescent="0.25">
      <c r="A655" s="84"/>
      <c r="B655" s="95"/>
      <c r="C655" s="8"/>
      <c r="D655" s="8"/>
      <c r="E655" s="8"/>
      <c r="F655" s="8"/>
    </row>
    <row r="656" spans="1:6" x14ac:dyDescent="0.25">
      <c r="A656" s="84"/>
      <c r="B656" s="95"/>
      <c r="C656" s="8"/>
      <c r="D656" s="8"/>
      <c r="E656" s="8"/>
      <c r="F656" s="8"/>
    </row>
    <row r="657" spans="1:6" x14ac:dyDescent="0.25">
      <c r="A657" s="84"/>
      <c r="B657" s="95"/>
      <c r="C657" s="8"/>
      <c r="D657" s="8"/>
      <c r="E657" s="8"/>
      <c r="F657" s="8"/>
    </row>
    <row r="658" spans="1:6" x14ac:dyDescent="0.25">
      <c r="A658" s="84"/>
      <c r="B658" s="95"/>
      <c r="C658" s="8"/>
      <c r="D658" s="8"/>
      <c r="E658" s="8"/>
      <c r="F658" s="8"/>
    </row>
    <row r="659" spans="1:6" x14ac:dyDescent="0.25">
      <c r="A659" s="84"/>
      <c r="B659" s="95"/>
      <c r="C659" s="8"/>
      <c r="D659" s="8"/>
      <c r="E659" s="8"/>
      <c r="F659" s="8"/>
    </row>
    <row r="660" spans="1:6" x14ac:dyDescent="0.25">
      <c r="A660" s="84"/>
      <c r="B660" s="95"/>
      <c r="C660" s="8"/>
      <c r="D660" s="8"/>
      <c r="E660" s="8"/>
      <c r="F660" s="8"/>
    </row>
    <row r="661" spans="1:6" x14ac:dyDescent="0.25">
      <c r="A661" s="84"/>
      <c r="B661" s="95"/>
      <c r="C661" s="8"/>
      <c r="D661" s="8"/>
      <c r="E661" s="8"/>
      <c r="F661" s="8"/>
    </row>
    <row r="662" spans="1:6" x14ac:dyDescent="0.25">
      <c r="A662" s="84"/>
      <c r="B662" s="95"/>
      <c r="C662" s="8"/>
      <c r="D662" s="8"/>
      <c r="E662" s="8"/>
      <c r="F662" s="8"/>
    </row>
    <row r="663" spans="1:6" x14ac:dyDescent="0.25">
      <c r="A663" s="84"/>
      <c r="B663" s="95"/>
      <c r="C663" s="8"/>
      <c r="D663" s="8"/>
      <c r="E663" s="8"/>
      <c r="F663" s="8"/>
    </row>
    <row r="664" spans="1:6" x14ac:dyDescent="0.25">
      <c r="A664" s="84"/>
      <c r="B664" s="95"/>
      <c r="C664" s="8"/>
      <c r="D664" s="8"/>
      <c r="E664" s="8"/>
      <c r="F664" s="8"/>
    </row>
    <row r="665" spans="1:6" x14ac:dyDescent="0.25">
      <c r="A665" s="84"/>
      <c r="B665" s="95"/>
      <c r="C665" s="8"/>
      <c r="D665" s="8"/>
      <c r="E665" s="8"/>
      <c r="F665" s="8"/>
    </row>
    <row r="666" spans="1:6" x14ac:dyDescent="0.25">
      <c r="A666" s="84"/>
      <c r="B666" s="95"/>
      <c r="C666" s="8"/>
      <c r="D666" s="8"/>
      <c r="E666" s="8"/>
      <c r="F666" s="8"/>
    </row>
    <row r="667" spans="1:6" x14ac:dyDescent="0.25">
      <c r="A667" s="84"/>
      <c r="B667" s="95"/>
      <c r="C667" s="8"/>
      <c r="D667" s="8"/>
      <c r="E667" s="8"/>
      <c r="F667" s="8"/>
    </row>
    <row r="668" spans="1:6" x14ac:dyDescent="0.25">
      <c r="A668" s="84"/>
      <c r="B668" s="95"/>
      <c r="C668" s="8"/>
      <c r="D668" s="8"/>
      <c r="E668" s="8"/>
      <c r="F668" s="8"/>
    </row>
    <row r="669" spans="1:6" x14ac:dyDescent="0.25">
      <c r="A669" s="84"/>
      <c r="B669" s="95"/>
      <c r="C669" s="8"/>
      <c r="D669" s="8"/>
      <c r="E669" s="8"/>
      <c r="F669" s="8"/>
    </row>
    <row r="670" spans="1:6" x14ac:dyDescent="0.25">
      <c r="A670" s="84"/>
      <c r="B670" s="95"/>
      <c r="C670" s="8"/>
      <c r="D670" s="8"/>
      <c r="E670" s="8"/>
      <c r="F670" s="8"/>
    </row>
    <row r="671" spans="1:6" x14ac:dyDescent="0.25">
      <c r="A671" s="84"/>
      <c r="B671" s="95"/>
      <c r="C671" s="8"/>
      <c r="D671" s="8"/>
      <c r="E671" s="8"/>
      <c r="F671" s="8"/>
    </row>
    <row r="672" spans="1:6" x14ac:dyDescent="0.25">
      <c r="A672" s="84"/>
      <c r="B672" s="95"/>
      <c r="C672" s="8"/>
      <c r="D672" s="8"/>
      <c r="E672" s="8"/>
      <c r="F672" s="8"/>
    </row>
    <row r="673" spans="1:6" x14ac:dyDescent="0.25">
      <c r="A673" s="84"/>
      <c r="B673" s="95"/>
      <c r="C673" s="8"/>
      <c r="D673" s="8"/>
      <c r="E673" s="8"/>
      <c r="F673" s="8"/>
    </row>
    <row r="674" spans="1:6" x14ac:dyDescent="0.25">
      <c r="A674" s="84"/>
      <c r="B674" s="95"/>
      <c r="C674" s="8"/>
      <c r="D674" s="8"/>
      <c r="E674" s="8"/>
      <c r="F674" s="8"/>
    </row>
    <row r="675" spans="1:6" x14ac:dyDescent="0.25">
      <c r="A675" s="84"/>
      <c r="B675" s="95"/>
      <c r="C675" s="8"/>
      <c r="D675" s="8"/>
      <c r="E675" s="8"/>
      <c r="F675" s="8"/>
    </row>
    <row r="676" spans="1:6" x14ac:dyDescent="0.25">
      <c r="A676" s="84"/>
      <c r="B676" s="95"/>
      <c r="C676" s="8"/>
      <c r="D676" s="8"/>
      <c r="E676" s="8"/>
      <c r="F676" s="8"/>
    </row>
    <row r="677" spans="1:6" x14ac:dyDescent="0.25">
      <c r="A677" s="84"/>
      <c r="B677" s="95"/>
      <c r="C677" s="8"/>
      <c r="D677" s="8"/>
      <c r="E677" s="8"/>
      <c r="F677" s="8"/>
    </row>
    <row r="678" spans="1:6" x14ac:dyDescent="0.25">
      <c r="A678" s="84"/>
      <c r="B678" s="95"/>
      <c r="C678" s="8"/>
      <c r="D678" s="8"/>
      <c r="E678" s="8"/>
      <c r="F678" s="8"/>
    </row>
    <row r="679" spans="1:6" x14ac:dyDescent="0.25">
      <c r="A679" s="84"/>
      <c r="B679" s="95"/>
      <c r="C679" s="8"/>
      <c r="D679" s="8"/>
      <c r="E679" s="8"/>
      <c r="F679" s="8"/>
    </row>
    <row r="680" spans="1:6" x14ac:dyDescent="0.25">
      <c r="A680" s="84"/>
      <c r="B680" s="95"/>
      <c r="C680" s="8"/>
      <c r="D680" s="8"/>
      <c r="E680" s="8"/>
      <c r="F680" s="8"/>
    </row>
    <row r="681" spans="1:6" x14ac:dyDescent="0.25">
      <c r="A681" s="84"/>
      <c r="B681" s="95"/>
      <c r="C681" s="8"/>
      <c r="D681" s="8"/>
      <c r="E681" s="8"/>
      <c r="F681" s="8"/>
    </row>
    <row r="682" spans="1:6" x14ac:dyDescent="0.25">
      <c r="A682" s="84"/>
      <c r="B682" s="95"/>
      <c r="C682" s="8"/>
      <c r="D682" s="8"/>
      <c r="E682" s="8"/>
      <c r="F682" s="8"/>
    </row>
    <row r="683" spans="1:6" x14ac:dyDescent="0.25">
      <c r="A683" s="84"/>
      <c r="B683" s="95"/>
      <c r="C683" s="8"/>
      <c r="D683" s="8"/>
      <c r="E683" s="8"/>
      <c r="F683" s="8"/>
    </row>
    <row r="684" spans="1:6" x14ac:dyDescent="0.25">
      <c r="A684" s="84"/>
      <c r="B684" s="95"/>
      <c r="C684" s="8"/>
      <c r="D684" s="8"/>
      <c r="E684" s="8"/>
      <c r="F684" s="8"/>
    </row>
    <row r="685" spans="1:6" x14ac:dyDescent="0.25">
      <c r="A685" s="84"/>
      <c r="B685" s="95"/>
      <c r="C685" s="8"/>
      <c r="D685" s="8"/>
      <c r="E685" s="8"/>
      <c r="F685" s="8"/>
    </row>
    <row r="686" spans="1:6" x14ac:dyDescent="0.25">
      <c r="A686" s="84"/>
      <c r="B686" s="95"/>
      <c r="C686" s="8"/>
      <c r="D686" s="8"/>
      <c r="E686" s="8"/>
      <c r="F686" s="8"/>
    </row>
    <row r="687" spans="1:6" x14ac:dyDescent="0.25">
      <c r="A687" s="84"/>
      <c r="B687" s="95"/>
      <c r="C687" s="8"/>
      <c r="D687" s="8"/>
      <c r="E687" s="8"/>
      <c r="F687" s="8"/>
    </row>
    <row r="688" spans="1:6" x14ac:dyDescent="0.25">
      <c r="A688" s="84"/>
      <c r="B688" s="95"/>
      <c r="C688" s="8"/>
      <c r="D688" s="8"/>
      <c r="E688" s="8"/>
      <c r="F688" s="8"/>
    </row>
    <row r="689" spans="1:6" x14ac:dyDescent="0.25">
      <c r="A689" s="84"/>
      <c r="B689" s="95"/>
      <c r="C689" s="8"/>
      <c r="D689" s="8"/>
      <c r="E689" s="8"/>
      <c r="F689" s="8"/>
    </row>
    <row r="690" spans="1:6" x14ac:dyDescent="0.25">
      <c r="A690" s="84"/>
      <c r="B690" s="95"/>
      <c r="C690" s="8"/>
      <c r="D690" s="8"/>
      <c r="E690" s="8"/>
      <c r="F690" s="8"/>
    </row>
    <row r="691" spans="1:6" x14ac:dyDescent="0.25">
      <c r="A691" s="84"/>
      <c r="B691" s="95"/>
      <c r="C691" s="8"/>
      <c r="D691" s="8"/>
      <c r="E691" s="8"/>
      <c r="F691" s="8"/>
    </row>
    <row r="692" spans="1:6" x14ac:dyDescent="0.25">
      <c r="A692" s="84"/>
      <c r="B692" s="95"/>
      <c r="C692" s="8"/>
      <c r="D692" s="8"/>
      <c r="E692" s="8"/>
      <c r="F692" s="8"/>
    </row>
    <row r="693" spans="1:6" x14ac:dyDescent="0.25">
      <c r="A693" s="84"/>
      <c r="B693" s="95"/>
      <c r="C693" s="8"/>
      <c r="D693" s="8"/>
      <c r="E693" s="8"/>
      <c r="F693" s="8"/>
    </row>
    <row r="694" spans="1:6" x14ac:dyDescent="0.25">
      <c r="A694" s="84"/>
      <c r="B694" s="95"/>
      <c r="C694" s="8"/>
      <c r="D694" s="8"/>
      <c r="E694" s="8"/>
      <c r="F694" s="8"/>
    </row>
    <row r="695" spans="1:6" x14ac:dyDescent="0.25">
      <c r="A695" s="84"/>
      <c r="B695" s="95"/>
      <c r="C695" s="8"/>
      <c r="D695" s="8"/>
      <c r="E695" s="8"/>
      <c r="F695" s="8"/>
    </row>
    <row r="696" spans="1:6" x14ac:dyDescent="0.25">
      <c r="A696" s="84"/>
      <c r="B696" s="95"/>
      <c r="C696" s="8"/>
      <c r="D696" s="8"/>
      <c r="E696" s="8"/>
      <c r="F696" s="8"/>
    </row>
    <row r="697" spans="1:6" x14ac:dyDescent="0.25">
      <c r="A697" s="84"/>
      <c r="B697" s="95"/>
      <c r="C697" s="8"/>
      <c r="D697" s="8"/>
      <c r="E697" s="8"/>
      <c r="F697" s="8"/>
    </row>
    <row r="698" spans="1:6" x14ac:dyDescent="0.25">
      <c r="A698" s="84"/>
      <c r="B698" s="95"/>
      <c r="C698" s="8"/>
      <c r="D698" s="8"/>
      <c r="E698" s="8"/>
      <c r="F698" s="8"/>
    </row>
    <row r="699" spans="1:6" x14ac:dyDescent="0.25">
      <c r="A699" s="84"/>
      <c r="B699" s="95"/>
      <c r="C699" s="8"/>
      <c r="D699" s="8"/>
      <c r="E699" s="8"/>
      <c r="F699" s="8"/>
    </row>
    <row r="700" spans="1:6" x14ac:dyDescent="0.25">
      <c r="A700" s="84"/>
      <c r="B700" s="95"/>
      <c r="C700" s="8"/>
      <c r="D700" s="8"/>
      <c r="E700" s="8"/>
      <c r="F700" s="8"/>
    </row>
    <row r="701" spans="1:6" x14ac:dyDescent="0.25">
      <c r="A701" s="84"/>
      <c r="B701" s="95"/>
      <c r="C701" s="8"/>
      <c r="D701" s="8"/>
      <c r="E701" s="8"/>
      <c r="F701" s="8"/>
    </row>
    <row r="702" spans="1:6" x14ac:dyDescent="0.25">
      <c r="A702" s="84"/>
      <c r="B702" s="95"/>
      <c r="C702" s="8"/>
      <c r="D702" s="8"/>
      <c r="E702" s="8"/>
      <c r="F702" s="8"/>
    </row>
    <row r="703" spans="1:6" x14ac:dyDescent="0.25">
      <c r="A703" s="84"/>
      <c r="B703" s="95"/>
      <c r="C703" s="8"/>
      <c r="D703" s="8"/>
      <c r="E703" s="8"/>
      <c r="F703" s="8"/>
    </row>
    <row r="704" spans="1:6" x14ac:dyDescent="0.25">
      <c r="A704" s="84"/>
      <c r="B704" s="95"/>
      <c r="C704" s="8"/>
      <c r="D704" s="8"/>
      <c r="E704" s="8"/>
      <c r="F704" s="8"/>
    </row>
    <row r="705" spans="1:6" x14ac:dyDescent="0.25">
      <c r="A705" s="84"/>
      <c r="B705" s="95"/>
      <c r="C705" s="8"/>
      <c r="D705" s="8"/>
      <c r="E705" s="8"/>
      <c r="F705" s="8"/>
    </row>
    <row r="706" spans="1:6" x14ac:dyDescent="0.25">
      <c r="A706" s="84"/>
      <c r="B706" s="95"/>
      <c r="C706" s="8"/>
      <c r="D706" s="8"/>
      <c r="E706" s="8"/>
      <c r="F706" s="8"/>
    </row>
    <row r="707" spans="1:6" x14ac:dyDescent="0.25">
      <c r="A707" s="84"/>
      <c r="B707" s="95"/>
      <c r="C707" s="8"/>
      <c r="D707" s="8"/>
      <c r="E707" s="8"/>
      <c r="F707" s="8"/>
    </row>
    <row r="708" spans="1:6" x14ac:dyDescent="0.25">
      <c r="A708" s="84"/>
      <c r="B708" s="95"/>
      <c r="C708" s="8"/>
      <c r="D708" s="8"/>
      <c r="E708" s="8"/>
      <c r="F708" s="8"/>
    </row>
    <row r="709" spans="1:6" x14ac:dyDescent="0.25">
      <c r="A709" s="84"/>
      <c r="B709" s="95"/>
      <c r="C709" s="8"/>
      <c r="D709" s="8"/>
      <c r="E709" s="8"/>
      <c r="F709" s="8"/>
    </row>
    <row r="710" spans="1:6" x14ac:dyDescent="0.25">
      <c r="A710" s="84"/>
      <c r="B710" s="95"/>
      <c r="C710" s="8"/>
      <c r="D710" s="8"/>
      <c r="E710" s="8"/>
      <c r="F710" s="8"/>
    </row>
    <row r="711" spans="1:6" x14ac:dyDescent="0.25">
      <c r="A711" s="84"/>
      <c r="B711" s="95"/>
      <c r="C711" s="8"/>
      <c r="D711" s="8"/>
      <c r="E711" s="8"/>
      <c r="F711" s="8"/>
    </row>
    <row r="712" spans="1:6" x14ac:dyDescent="0.25">
      <c r="A712" s="84"/>
      <c r="B712" s="95"/>
      <c r="C712" s="8"/>
      <c r="D712" s="8"/>
      <c r="E712" s="8"/>
      <c r="F712" s="8"/>
    </row>
    <row r="713" spans="1:6" x14ac:dyDescent="0.25">
      <c r="A713" s="84"/>
      <c r="B713" s="95"/>
      <c r="C713" s="8"/>
      <c r="D713" s="8"/>
      <c r="E713" s="8"/>
      <c r="F713" s="8"/>
    </row>
    <row r="714" spans="1:6" x14ac:dyDescent="0.25">
      <c r="A714" s="84"/>
      <c r="B714" s="95"/>
      <c r="C714" s="8"/>
      <c r="D714" s="8"/>
      <c r="E714" s="8"/>
      <c r="F714" s="8"/>
    </row>
    <row r="715" spans="1:6" x14ac:dyDescent="0.25">
      <c r="A715" s="84"/>
      <c r="B715" s="95"/>
      <c r="C715" s="8"/>
      <c r="D715" s="8"/>
      <c r="E715" s="8"/>
      <c r="F715" s="8"/>
    </row>
    <row r="716" spans="1:6" x14ac:dyDescent="0.25">
      <c r="A716" s="84"/>
      <c r="B716" s="95"/>
      <c r="C716" s="8"/>
      <c r="D716" s="8"/>
      <c r="E716" s="8"/>
      <c r="F716" s="8"/>
    </row>
    <row r="717" spans="1:6" x14ac:dyDescent="0.25">
      <c r="A717" s="84"/>
      <c r="B717" s="95"/>
      <c r="C717" s="8"/>
      <c r="D717" s="8"/>
      <c r="E717" s="8"/>
      <c r="F717" s="8"/>
    </row>
    <row r="718" spans="1:6" x14ac:dyDescent="0.25">
      <c r="A718" s="84"/>
      <c r="B718" s="95"/>
      <c r="C718" s="8"/>
      <c r="D718" s="8"/>
      <c r="E718" s="8"/>
      <c r="F718" s="8"/>
    </row>
    <row r="719" spans="1:6" x14ac:dyDescent="0.25">
      <c r="A719" s="84"/>
      <c r="B719" s="95"/>
      <c r="C719" s="8"/>
      <c r="D719" s="8"/>
      <c r="E719" s="8"/>
      <c r="F719" s="8"/>
    </row>
    <row r="720" spans="1:6" x14ac:dyDescent="0.25">
      <c r="A720" s="84"/>
      <c r="B720" s="95"/>
      <c r="C720" s="8"/>
      <c r="D720" s="8"/>
      <c r="E720" s="8"/>
      <c r="F720" s="8"/>
    </row>
    <row r="721" spans="1:6" x14ac:dyDescent="0.25">
      <c r="A721" s="84"/>
      <c r="B721" s="95"/>
      <c r="C721" s="8"/>
      <c r="D721" s="8"/>
      <c r="E721" s="8"/>
      <c r="F721" s="8"/>
    </row>
    <row r="722" spans="1:6" x14ac:dyDescent="0.25">
      <c r="A722" s="84"/>
      <c r="B722" s="95"/>
      <c r="C722" s="8"/>
      <c r="D722" s="8"/>
      <c r="E722" s="8"/>
      <c r="F722" s="8"/>
    </row>
    <row r="723" spans="1:6" x14ac:dyDescent="0.25">
      <c r="A723" s="84"/>
      <c r="B723" s="95"/>
      <c r="C723" s="8"/>
      <c r="D723" s="8"/>
      <c r="E723" s="8"/>
      <c r="F723" s="8"/>
    </row>
    <row r="724" spans="1:6" x14ac:dyDescent="0.25">
      <c r="A724" s="84"/>
      <c r="B724" s="95"/>
      <c r="C724" s="8"/>
      <c r="D724" s="8"/>
      <c r="E724" s="8"/>
      <c r="F724" s="8"/>
    </row>
    <row r="725" spans="1:6" x14ac:dyDescent="0.25">
      <c r="A725" s="84"/>
      <c r="B725" s="95"/>
      <c r="C725" s="8"/>
      <c r="D725" s="8"/>
      <c r="E725" s="8"/>
      <c r="F725" s="8"/>
    </row>
    <row r="726" spans="1:6" x14ac:dyDescent="0.25">
      <c r="A726" s="84"/>
      <c r="B726" s="95"/>
      <c r="C726" s="8"/>
      <c r="D726" s="8"/>
      <c r="E726" s="8"/>
      <c r="F726" s="8"/>
    </row>
    <row r="727" spans="1:6" x14ac:dyDescent="0.25">
      <c r="A727" s="84"/>
      <c r="B727" s="95"/>
      <c r="C727" s="8"/>
      <c r="D727" s="8"/>
      <c r="E727" s="8"/>
      <c r="F727" s="8"/>
    </row>
    <row r="728" spans="1:6" x14ac:dyDescent="0.25">
      <c r="A728" s="84"/>
      <c r="B728" s="95"/>
      <c r="C728" s="8"/>
      <c r="D728" s="8"/>
      <c r="E728" s="8"/>
      <c r="F728" s="8"/>
    </row>
    <row r="729" spans="1:6" x14ac:dyDescent="0.25">
      <c r="A729" s="84"/>
      <c r="B729" s="95"/>
      <c r="C729" s="8"/>
      <c r="D729" s="8"/>
      <c r="E729" s="8"/>
      <c r="F729" s="8"/>
    </row>
    <row r="730" spans="1:6" x14ac:dyDescent="0.25">
      <c r="A730" s="84"/>
      <c r="B730" s="95"/>
      <c r="C730" s="8"/>
      <c r="D730" s="8"/>
      <c r="E730" s="8"/>
      <c r="F730" s="8"/>
    </row>
    <row r="731" spans="1:6" x14ac:dyDescent="0.25">
      <c r="A731" s="84"/>
      <c r="B731" s="95"/>
      <c r="C731" s="8"/>
      <c r="D731" s="8"/>
      <c r="E731" s="8"/>
      <c r="F731" s="8"/>
    </row>
    <row r="732" spans="1:6" x14ac:dyDescent="0.25">
      <c r="A732" s="84"/>
      <c r="B732" s="95"/>
      <c r="C732" s="8"/>
      <c r="D732" s="8"/>
      <c r="E732" s="8"/>
      <c r="F732" s="8"/>
    </row>
    <row r="733" spans="1:6" x14ac:dyDescent="0.25">
      <c r="A733" s="84"/>
      <c r="B733" s="95"/>
      <c r="C733" s="8"/>
      <c r="D733" s="8"/>
      <c r="E733" s="8"/>
      <c r="F733" s="8"/>
    </row>
    <row r="734" spans="1:6" x14ac:dyDescent="0.25">
      <c r="A734" s="84"/>
      <c r="B734" s="95"/>
      <c r="C734" s="8"/>
      <c r="D734" s="8"/>
      <c r="E734" s="8"/>
      <c r="F734" s="8"/>
    </row>
    <row r="735" spans="1:6" x14ac:dyDescent="0.25">
      <c r="A735" s="84"/>
      <c r="B735" s="95"/>
      <c r="C735" s="8"/>
      <c r="D735" s="8"/>
      <c r="E735" s="8"/>
      <c r="F735" s="8"/>
    </row>
    <row r="736" spans="1:6" x14ac:dyDescent="0.25">
      <c r="A736" s="84"/>
      <c r="B736" s="95"/>
      <c r="C736" s="8"/>
      <c r="D736" s="8"/>
      <c r="E736" s="8"/>
      <c r="F736" s="8"/>
    </row>
    <row r="737" spans="1:6" x14ac:dyDescent="0.25">
      <c r="A737" s="84"/>
      <c r="B737" s="95"/>
      <c r="C737" s="8"/>
      <c r="D737" s="8"/>
      <c r="E737" s="8"/>
      <c r="F737" s="8"/>
    </row>
    <row r="738" spans="1:6" x14ac:dyDescent="0.25">
      <c r="A738" s="84"/>
      <c r="B738" s="95"/>
      <c r="C738" s="8"/>
      <c r="D738" s="8"/>
      <c r="E738" s="8"/>
      <c r="F738" s="8"/>
    </row>
    <row r="739" spans="1:6" x14ac:dyDescent="0.25">
      <c r="A739" s="84"/>
      <c r="B739" s="95"/>
      <c r="C739" s="8"/>
      <c r="D739" s="8"/>
      <c r="E739" s="8"/>
      <c r="F739" s="8"/>
    </row>
    <row r="740" spans="1:6" x14ac:dyDescent="0.25">
      <c r="A740" s="84"/>
      <c r="B740" s="95"/>
      <c r="C740" s="8"/>
      <c r="D740" s="8"/>
      <c r="E740" s="8"/>
      <c r="F740" s="8"/>
    </row>
    <row r="741" spans="1:6" x14ac:dyDescent="0.25">
      <c r="A741" s="84"/>
      <c r="B741" s="95"/>
      <c r="C741" s="8"/>
      <c r="D741" s="8"/>
      <c r="E741" s="8"/>
      <c r="F741" s="8"/>
    </row>
    <row r="742" spans="1:6" x14ac:dyDescent="0.25">
      <c r="A742" s="84"/>
      <c r="B742" s="95"/>
      <c r="C742" s="8"/>
      <c r="D742" s="8"/>
      <c r="E742" s="8"/>
      <c r="F742" s="8"/>
    </row>
    <row r="743" spans="1:6" x14ac:dyDescent="0.25">
      <c r="A743" s="84"/>
      <c r="B743" s="95"/>
      <c r="C743" s="8"/>
      <c r="D743" s="8"/>
      <c r="E743" s="8"/>
      <c r="F743" s="8"/>
    </row>
    <row r="744" spans="1:6" x14ac:dyDescent="0.25">
      <c r="A744" s="84"/>
      <c r="B744" s="95"/>
      <c r="C744" s="8"/>
      <c r="D744" s="8"/>
      <c r="E744" s="8"/>
      <c r="F744" s="8"/>
    </row>
    <row r="745" spans="1:6" x14ac:dyDescent="0.25">
      <c r="A745" s="84"/>
      <c r="B745" s="95"/>
      <c r="C745" s="8"/>
      <c r="D745" s="8"/>
      <c r="E745" s="8"/>
      <c r="F745" s="8"/>
    </row>
    <row r="746" spans="1:6" x14ac:dyDescent="0.25">
      <c r="A746" s="84"/>
      <c r="B746" s="95"/>
      <c r="C746" s="8"/>
      <c r="D746" s="8"/>
      <c r="E746" s="8"/>
      <c r="F746" s="8"/>
    </row>
    <row r="747" spans="1:6" x14ac:dyDescent="0.25">
      <c r="A747" s="84"/>
      <c r="B747" s="95"/>
      <c r="C747" s="8"/>
      <c r="D747" s="8"/>
      <c r="E747" s="8"/>
      <c r="F747" s="8"/>
    </row>
    <row r="748" spans="1:6" x14ac:dyDescent="0.25">
      <c r="A748" s="84"/>
      <c r="B748" s="95"/>
      <c r="C748" s="8"/>
      <c r="D748" s="8"/>
      <c r="E748" s="8"/>
      <c r="F748" s="8"/>
    </row>
    <row r="749" spans="1:6" x14ac:dyDescent="0.25">
      <c r="A749" s="84"/>
      <c r="B749" s="95"/>
      <c r="C749" s="8"/>
      <c r="D749" s="8"/>
      <c r="E749" s="8"/>
      <c r="F749" s="8"/>
    </row>
    <row r="750" spans="1:6" x14ac:dyDescent="0.25">
      <c r="A750" s="84"/>
      <c r="B750" s="95"/>
      <c r="C750" s="8"/>
      <c r="D750" s="8"/>
      <c r="E750" s="8"/>
      <c r="F750" s="8"/>
    </row>
    <row r="751" spans="1:6" x14ac:dyDescent="0.25">
      <c r="A751" s="84"/>
      <c r="B751" s="95"/>
      <c r="C751" s="8"/>
      <c r="D751" s="8"/>
      <c r="E751" s="8"/>
      <c r="F751" s="8"/>
    </row>
    <row r="752" spans="1:6" x14ac:dyDescent="0.25">
      <c r="A752" s="84"/>
      <c r="B752" s="95"/>
      <c r="C752" s="8"/>
      <c r="D752" s="8"/>
      <c r="E752" s="8"/>
      <c r="F752" s="8"/>
    </row>
    <row r="753" spans="1:6" x14ac:dyDescent="0.25">
      <c r="A753" s="84"/>
      <c r="B753" s="95"/>
      <c r="C753" s="8"/>
      <c r="D753" s="8"/>
      <c r="E753" s="8"/>
      <c r="F753" s="8"/>
    </row>
    <row r="754" spans="1:6" x14ac:dyDescent="0.25">
      <c r="A754" s="84"/>
      <c r="B754" s="95"/>
      <c r="C754" s="8"/>
      <c r="D754" s="8"/>
      <c r="E754" s="8"/>
      <c r="F754" s="8"/>
    </row>
    <row r="755" spans="1:6" x14ac:dyDescent="0.25">
      <c r="A755" s="84"/>
      <c r="B755" s="95"/>
      <c r="C755" s="8"/>
      <c r="D755" s="8"/>
      <c r="E755" s="8"/>
      <c r="F755" s="8"/>
    </row>
    <row r="756" spans="1:6" x14ac:dyDescent="0.25">
      <c r="A756" s="84"/>
      <c r="B756" s="95"/>
      <c r="C756" s="8"/>
      <c r="D756" s="8"/>
      <c r="E756" s="8"/>
      <c r="F756" s="8"/>
    </row>
    <row r="757" spans="1:6" x14ac:dyDescent="0.25">
      <c r="A757" s="84"/>
      <c r="B757" s="95"/>
      <c r="C757" s="8"/>
      <c r="D757" s="8"/>
      <c r="E757" s="8"/>
      <c r="F757" s="8"/>
    </row>
    <row r="758" spans="1:6" x14ac:dyDescent="0.25">
      <c r="A758" s="84"/>
      <c r="B758" s="95"/>
      <c r="C758" s="8"/>
      <c r="D758" s="8"/>
      <c r="E758" s="8"/>
      <c r="F758" s="8"/>
    </row>
    <row r="759" spans="1:6" x14ac:dyDescent="0.25">
      <c r="A759" s="84"/>
      <c r="B759" s="95"/>
      <c r="C759" s="8"/>
      <c r="D759" s="8"/>
      <c r="E759" s="8"/>
      <c r="F759" s="8"/>
    </row>
    <row r="760" spans="1:6" x14ac:dyDescent="0.25">
      <c r="A760" s="84"/>
      <c r="B760" s="95"/>
      <c r="C760" s="8"/>
      <c r="D760" s="8"/>
      <c r="E760" s="8"/>
      <c r="F760" s="8"/>
    </row>
    <row r="761" spans="1:6" x14ac:dyDescent="0.25">
      <c r="A761" s="84"/>
      <c r="B761" s="95"/>
      <c r="C761" s="8"/>
      <c r="D761" s="8"/>
      <c r="E761" s="8"/>
      <c r="F761" s="8"/>
    </row>
    <row r="762" spans="1:6" x14ac:dyDescent="0.25">
      <c r="A762" s="84"/>
      <c r="B762" s="95"/>
      <c r="C762" s="8"/>
      <c r="D762" s="8"/>
      <c r="E762" s="8"/>
      <c r="F762" s="8"/>
    </row>
    <row r="763" spans="1:6" x14ac:dyDescent="0.25">
      <c r="A763" s="84"/>
      <c r="B763" s="95"/>
      <c r="C763" s="8"/>
      <c r="D763" s="8"/>
      <c r="E763" s="8"/>
      <c r="F763" s="8"/>
    </row>
    <row r="764" spans="1:6" x14ac:dyDescent="0.25">
      <c r="A764" s="84"/>
      <c r="B764" s="95"/>
      <c r="C764" s="8"/>
      <c r="D764" s="8"/>
      <c r="E764" s="8"/>
      <c r="F764" s="8"/>
    </row>
    <row r="765" spans="1:6" x14ac:dyDescent="0.25">
      <c r="A765" s="84"/>
      <c r="B765" s="95"/>
      <c r="C765" s="8"/>
      <c r="D765" s="8"/>
      <c r="E765" s="8"/>
      <c r="F765" s="8"/>
    </row>
    <row r="766" spans="1:6" x14ac:dyDescent="0.25">
      <c r="A766" s="84"/>
      <c r="B766" s="95"/>
      <c r="C766" s="8"/>
      <c r="D766" s="8"/>
      <c r="E766" s="8"/>
      <c r="F766" s="8"/>
    </row>
    <row r="767" spans="1:6" x14ac:dyDescent="0.25">
      <c r="A767" s="84"/>
      <c r="B767" s="95"/>
      <c r="C767" s="8"/>
      <c r="D767" s="8"/>
      <c r="E767" s="8"/>
      <c r="F767" s="8"/>
    </row>
    <row r="768" spans="1:6" x14ac:dyDescent="0.25">
      <c r="A768" s="84"/>
      <c r="B768" s="95"/>
      <c r="C768" s="8"/>
      <c r="D768" s="8"/>
      <c r="E768" s="8"/>
      <c r="F768" s="8"/>
    </row>
    <row r="769" spans="1:6" x14ac:dyDescent="0.25">
      <c r="A769" s="84"/>
      <c r="B769" s="95"/>
      <c r="C769" s="8"/>
      <c r="D769" s="8"/>
      <c r="E769" s="8"/>
      <c r="F769" s="8"/>
    </row>
    <row r="770" spans="1:6" x14ac:dyDescent="0.25">
      <c r="A770" s="84"/>
      <c r="B770" s="95"/>
      <c r="C770" s="8"/>
      <c r="D770" s="8"/>
      <c r="E770" s="8"/>
      <c r="F770" s="8"/>
    </row>
    <row r="771" spans="1:6" x14ac:dyDescent="0.25">
      <c r="A771" s="84"/>
      <c r="B771" s="95"/>
      <c r="C771" s="8"/>
      <c r="D771" s="8"/>
      <c r="E771" s="8"/>
      <c r="F771" s="8"/>
    </row>
    <row r="772" spans="1:6" x14ac:dyDescent="0.25">
      <c r="A772" s="84"/>
      <c r="B772" s="95"/>
      <c r="C772" s="8"/>
      <c r="D772" s="8"/>
      <c r="E772" s="8"/>
      <c r="F772" s="8"/>
    </row>
    <row r="773" spans="1:6" x14ac:dyDescent="0.25">
      <c r="A773" s="84"/>
      <c r="B773" s="95"/>
      <c r="C773" s="8"/>
      <c r="D773" s="8"/>
      <c r="E773" s="8"/>
      <c r="F773" s="8"/>
    </row>
    <row r="774" spans="1:6" x14ac:dyDescent="0.25">
      <c r="A774" s="84"/>
      <c r="B774" s="95"/>
      <c r="C774" s="8"/>
      <c r="D774" s="8"/>
      <c r="E774" s="8"/>
      <c r="F774" s="8"/>
    </row>
    <row r="775" spans="1:6" x14ac:dyDescent="0.25">
      <c r="A775" s="84"/>
      <c r="B775" s="95"/>
      <c r="C775" s="8"/>
      <c r="D775" s="8"/>
      <c r="E775" s="8"/>
      <c r="F775" s="8"/>
    </row>
    <row r="776" spans="1:6" x14ac:dyDescent="0.25">
      <c r="A776" s="84"/>
      <c r="B776" s="95"/>
      <c r="C776" s="8"/>
      <c r="D776" s="8"/>
      <c r="E776" s="8"/>
      <c r="F776" s="8"/>
    </row>
    <row r="777" spans="1:6" x14ac:dyDescent="0.25">
      <c r="A777" s="84"/>
      <c r="B777" s="95"/>
      <c r="C777" s="8"/>
      <c r="D777" s="8"/>
      <c r="E777" s="8"/>
      <c r="F777" s="8"/>
    </row>
    <row r="778" spans="1:6" x14ac:dyDescent="0.25">
      <c r="A778" s="84"/>
      <c r="B778" s="95"/>
      <c r="C778" s="8"/>
      <c r="D778" s="8"/>
      <c r="E778" s="8"/>
      <c r="F778" s="8"/>
    </row>
    <row r="779" spans="1:6" x14ac:dyDescent="0.25">
      <c r="A779" s="84"/>
      <c r="B779" s="95"/>
      <c r="C779" s="8"/>
      <c r="D779" s="8"/>
      <c r="E779" s="8"/>
      <c r="F779" s="8"/>
    </row>
    <row r="780" spans="1:6" x14ac:dyDescent="0.25">
      <c r="A780" s="84"/>
      <c r="B780" s="95"/>
      <c r="C780" s="8"/>
      <c r="D780" s="8"/>
      <c r="E780" s="8"/>
      <c r="F780" s="8"/>
    </row>
    <row r="781" spans="1:6" x14ac:dyDescent="0.25">
      <c r="A781" s="84"/>
      <c r="B781" s="95"/>
      <c r="C781" s="8"/>
      <c r="D781" s="8"/>
      <c r="E781" s="8"/>
      <c r="F781" s="8"/>
    </row>
    <row r="782" spans="1:6" x14ac:dyDescent="0.25">
      <c r="A782" s="84"/>
      <c r="B782" s="95"/>
      <c r="C782" s="8"/>
      <c r="D782" s="8"/>
      <c r="E782" s="8"/>
      <c r="F782" s="8"/>
    </row>
    <row r="783" spans="1:6" x14ac:dyDescent="0.25">
      <c r="A783" s="84"/>
      <c r="B783" s="95"/>
      <c r="C783" s="8"/>
      <c r="D783" s="8"/>
      <c r="E783" s="8"/>
      <c r="F783" s="8"/>
    </row>
    <row r="784" spans="1:6" x14ac:dyDescent="0.25">
      <c r="A784" s="84"/>
      <c r="B784" s="95"/>
      <c r="C784" s="8"/>
      <c r="D784" s="8"/>
      <c r="E784" s="8"/>
      <c r="F784" s="8"/>
    </row>
    <row r="785" spans="1:6" x14ac:dyDescent="0.25">
      <c r="A785" s="84"/>
      <c r="B785" s="95"/>
      <c r="C785" s="8"/>
      <c r="D785" s="8"/>
      <c r="E785" s="8"/>
      <c r="F785" s="8"/>
    </row>
    <row r="786" spans="1:6" x14ac:dyDescent="0.25">
      <c r="A786" s="84"/>
      <c r="B786" s="95"/>
      <c r="C786" s="8"/>
      <c r="D786" s="8"/>
      <c r="E786" s="8"/>
      <c r="F786" s="8"/>
    </row>
    <row r="787" spans="1:6" x14ac:dyDescent="0.25">
      <c r="A787" s="84"/>
      <c r="B787" s="95"/>
      <c r="C787" s="8"/>
      <c r="D787" s="8"/>
      <c r="E787" s="8"/>
      <c r="F787" s="8"/>
    </row>
    <row r="788" spans="1:6" x14ac:dyDescent="0.25">
      <c r="A788" s="84"/>
      <c r="B788" s="95"/>
      <c r="C788" s="8"/>
      <c r="D788" s="8"/>
      <c r="E788" s="8"/>
      <c r="F788" s="8"/>
    </row>
    <row r="789" spans="1:6" x14ac:dyDescent="0.25">
      <c r="A789" s="84"/>
      <c r="B789" s="95"/>
      <c r="C789" s="8"/>
      <c r="D789" s="8"/>
      <c r="E789" s="8"/>
      <c r="F789" s="8"/>
    </row>
    <row r="790" spans="1:6" x14ac:dyDescent="0.25">
      <c r="A790" s="84"/>
      <c r="B790" s="95"/>
      <c r="C790" s="8"/>
      <c r="D790" s="8"/>
      <c r="E790" s="8"/>
      <c r="F790" s="8"/>
    </row>
    <row r="791" spans="1:6" x14ac:dyDescent="0.25">
      <c r="A791" s="84"/>
      <c r="B791" s="95"/>
      <c r="C791" s="8"/>
      <c r="D791" s="8"/>
      <c r="E791" s="8"/>
      <c r="F791" s="8"/>
    </row>
    <row r="792" spans="1:6" x14ac:dyDescent="0.25">
      <c r="A792" s="84"/>
      <c r="B792" s="95"/>
      <c r="C792" s="8"/>
      <c r="D792" s="8"/>
      <c r="E792" s="8"/>
      <c r="F792" s="8"/>
    </row>
    <row r="793" spans="1:6" x14ac:dyDescent="0.25">
      <c r="A793" s="84"/>
      <c r="B793" s="95"/>
      <c r="C793" s="8"/>
      <c r="D793" s="8"/>
      <c r="E793" s="8"/>
      <c r="F793" s="8"/>
    </row>
    <row r="794" spans="1:6" x14ac:dyDescent="0.25">
      <c r="A794" s="84"/>
      <c r="B794" s="95"/>
      <c r="C794" s="8"/>
      <c r="D794" s="8"/>
      <c r="E794" s="8"/>
      <c r="F794" s="8"/>
    </row>
    <row r="795" spans="1:6" x14ac:dyDescent="0.25">
      <c r="A795" s="84"/>
      <c r="B795" s="95"/>
      <c r="C795" s="8"/>
      <c r="D795" s="8"/>
      <c r="E795" s="8"/>
      <c r="F795" s="8"/>
    </row>
    <row r="796" spans="1:6" x14ac:dyDescent="0.25">
      <c r="A796" s="84"/>
      <c r="B796" s="95"/>
      <c r="C796" s="8"/>
      <c r="D796" s="8"/>
      <c r="E796" s="8"/>
      <c r="F796" s="8"/>
    </row>
    <row r="797" spans="1:6" x14ac:dyDescent="0.25">
      <c r="A797" s="84"/>
      <c r="B797" s="95"/>
      <c r="C797" s="8"/>
      <c r="D797" s="8"/>
      <c r="E797" s="8"/>
      <c r="F797" s="8"/>
    </row>
    <row r="798" spans="1:6" x14ac:dyDescent="0.25">
      <c r="A798" s="84"/>
      <c r="B798" s="95"/>
      <c r="C798" s="8"/>
      <c r="D798" s="8"/>
      <c r="E798" s="8"/>
      <c r="F798" s="8"/>
    </row>
    <row r="799" spans="1:6" x14ac:dyDescent="0.25">
      <c r="A799" s="84"/>
      <c r="B799" s="95"/>
      <c r="C799" s="8"/>
      <c r="D799" s="8"/>
      <c r="E799" s="8"/>
      <c r="F799" s="8"/>
    </row>
    <row r="800" spans="1:6" x14ac:dyDescent="0.25">
      <c r="A800" s="84"/>
      <c r="B800" s="95"/>
      <c r="C800" s="8"/>
      <c r="D800" s="8"/>
      <c r="E800" s="8"/>
      <c r="F800" s="8"/>
    </row>
    <row r="801" spans="1:6" x14ac:dyDescent="0.25">
      <c r="A801" s="84"/>
      <c r="B801" s="95"/>
      <c r="C801" s="8"/>
      <c r="D801" s="8"/>
      <c r="E801" s="8"/>
      <c r="F801" s="8"/>
    </row>
    <row r="802" spans="1:6" x14ac:dyDescent="0.25">
      <c r="A802" s="84"/>
      <c r="B802" s="95"/>
      <c r="C802" s="8"/>
      <c r="D802" s="8"/>
      <c r="E802" s="8"/>
      <c r="F802" s="8"/>
    </row>
    <row r="803" spans="1:6" x14ac:dyDescent="0.25">
      <c r="A803" s="84"/>
      <c r="B803" s="95"/>
      <c r="C803" s="8"/>
      <c r="D803" s="8"/>
      <c r="E803" s="8"/>
      <c r="F803" s="8"/>
    </row>
    <row r="804" spans="1:6" x14ac:dyDescent="0.25">
      <c r="A804" s="84"/>
      <c r="B804" s="95"/>
      <c r="C804" s="8"/>
      <c r="D804" s="8"/>
      <c r="E804" s="8"/>
      <c r="F804" s="8"/>
    </row>
    <row r="805" spans="1:6" x14ac:dyDescent="0.25">
      <c r="A805" s="84"/>
      <c r="B805" s="95"/>
      <c r="C805" s="8"/>
      <c r="D805" s="8"/>
      <c r="E805" s="8"/>
      <c r="F805" s="8"/>
    </row>
    <row r="806" spans="1:6" x14ac:dyDescent="0.25">
      <c r="A806" s="84"/>
      <c r="B806" s="95"/>
      <c r="C806" s="8"/>
      <c r="D806" s="8"/>
      <c r="E806" s="8"/>
      <c r="F806" s="8"/>
    </row>
    <row r="807" spans="1:6" x14ac:dyDescent="0.25">
      <c r="A807" s="84"/>
      <c r="B807" s="95"/>
      <c r="C807" s="8"/>
      <c r="D807" s="8"/>
      <c r="E807" s="8"/>
      <c r="F807" s="8"/>
    </row>
    <row r="808" spans="1:6" x14ac:dyDescent="0.25">
      <c r="A808" s="84"/>
      <c r="B808" s="95"/>
      <c r="C808" s="8"/>
      <c r="D808" s="8"/>
      <c r="E808" s="8"/>
      <c r="F808" s="8"/>
    </row>
    <row r="809" spans="1:6" x14ac:dyDescent="0.25">
      <c r="A809" s="84"/>
      <c r="B809" s="95"/>
      <c r="C809" s="8"/>
      <c r="D809" s="8"/>
      <c r="E809" s="8"/>
      <c r="F809" s="8"/>
    </row>
    <row r="810" spans="1:6" x14ac:dyDescent="0.25">
      <c r="A810" s="84"/>
      <c r="B810" s="95"/>
      <c r="C810" s="8"/>
      <c r="D810" s="8"/>
      <c r="E810" s="8"/>
      <c r="F810" s="8"/>
    </row>
    <row r="811" spans="1:6" x14ac:dyDescent="0.25">
      <c r="A811" s="84"/>
      <c r="B811" s="95"/>
      <c r="C811" s="8"/>
      <c r="D811" s="8"/>
      <c r="E811" s="8"/>
      <c r="F811" s="8"/>
    </row>
    <row r="812" spans="1:6" x14ac:dyDescent="0.25">
      <c r="A812" s="84"/>
      <c r="B812" s="95"/>
      <c r="C812" s="8"/>
      <c r="D812" s="8"/>
      <c r="E812" s="8"/>
      <c r="F812" s="8"/>
    </row>
    <row r="813" spans="1:6" x14ac:dyDescent="0.25">
      <c r="A813" s="84"/>
      <c r="B813" s="95"/>
      <c r="C813" s="8"/>
      <c r="D813" s="8"/>
      <c r="E813" s="8"/>
      <c r="F813" s="8"/>
    </row>
    <row r="814" spans="1:6" x14ac:dyDescent="0.25">
      <c r="A814" s="84"/>
      <c r="B814" s="95"/>
      <c r="C814" s="8"/>
      <c r="D814" s="8"/>
      <c r="E814" s="8"/>
      <c r="F814" s="8"/>
    </row>
    <row r="815" spans="1:6" x14ac:dyDescent="0.25">
      <c r="A815" s="84"/>
      <c r="B815" s="95"/>
      <c r="C815" s="8"/>
      <c r="D815" s="8"/>
      <c r="E815" s="8"/>
      <c r="F815" s="8"/>
    </row>
    <row r="816" spans="1:6" x14ac:dyDescent="0.25">
      <c r="A816" s="84"/>
      <c r="B816" s="95"/>
      <c r="C816" s="8"/>
      <c r="D816" s="8"/>
      <c r="E816" s="8"/>
      <c r="F816" s="8"/>
    </row>
    <row r="817" spans="1:6" x14ac:dyDescent="0.25">
      <c r="A817" s="84"/>
      <c r="B817" s="95"/>
      <c r="C817" s="8"/>
      <c r="D817" s="8"/>
      <c r="E817" s="8"/>
      <c r="F817" s="8"/>
    </row>
    <row r="818" spans="1:6" x14ac:dyDescent="0.25">
      <c r="A818" s="84"/>
      <c r="B818" s="95"/>
      <c r="C818" s="8"/>
      <c r="D818" s="8"/>
      <c r="E818" s="8"/>
      <c r="F818" s="8"/>
    </row>
    <row r="819" spans="1:6" x14ac:dyDescent="0.25">
      <c r="A819" s="84"/>
      <c r="B819" s="95"/>
      <c r="C819" s="8"/>
      <c r="D819" s="8"/>
      <c r="E819" s="8"/>
      <c r="F819" s="8"/>
    </row>
    <row r="820" spans="1:6" x14ac:dyDescent="0.25">
      <c r="A820" s="84"/>
      <c r="B820" s="95"/>
      <c r="C820" s="8"/>
      <c r="D820" s="8"/>
      <c r="E820" s="8"/>
      <c r="F820" s="8"/>
    </row>
    <row r="821" spans="1:6" x14ac:dyDescent="0.25">
      <c r="A821" s="84"/>
      <c r="B821" s="95"/>
      <c r="C821" s="8"/>
      <c r="D821" s="8"/>
      <c r="E821" s="8"/>
      <c r="F821" s="8"/>
    </row>
    <row r="822" spans="1:6" x14ac:dyDescent="0.25">
      <c r="A822" s="84"/>
      <c r="B822" s="95"/>
      <c r="C822" s="8"/>
      <c r="D822" s="8"/>
      <c r="E822" s="8"/>
      <c r="F822" s="8"/>
    </row>
    <row r="823" spans="1:6" x14ac:dyDescent="0.25">
      <c r="A823" s="84"/>
      <c r="B823" s="95"/>
      <c r="C823" s="8"/>
      <c r="D823" s="8"/>
      <c r="E823" s="8"/>
      <c r="F823" s="8"/>
    </row>
    <row r="824" spans="1:6" x14ac:dyDescent="0.25">
      <c r="A824" s="84"/>
      <c r="B824" s="95"/>
      <c r="C824" s="8"/>
      <c r="D824" s="8"/>
      <c r="E824" s="8"/>
      <c r="F824" s="8"/>
    </row>
    <row r="825" spans="1:6" x14ac:dyDescent="0.25">
      <c r="A825" s="84"/>
      <c r="B825" s="95"/>
      <c r="C825" s="8"/>
      <c r="D825" s="8"/>
      <c r="E825" s="8"/>
      <c r="F825" s="8"/>
    </row>
    <row r="826" spans="1:6" x14ac:dyDescent="0.25">
      <c r="A826" s="84"/>
      <c r="B826" s="95"/>
      <c r="C826" s="8"/>
      <c r="D826" s="8"/>
      <c r="E826" s="8"/>
      <c r="F826" s="8"/>
    </row>
    <row r="827" spans="1:6" x14ac:dyDescent="0.25">
      <c r="A827" s="84"/>
      <c r="B827" s="95"/>
      <c r="C827" s="8"/>
      <c r="D827" s="8"/>
      <c r="E827" s="8"/>
      <c r="F827" s="8"/>
    </row>
    <row r="828" spans="1:6" x14ac:dyDescent="0.25">
      <c r="A828" s="84"/>
      <c r="B828" s="95"/>
      <c r="C828" s="8"/>
      <c r="D828" s="8"/>
      <c r="E828" s="8"/>
      <c r="F828" s="8"/>
    </row>
    <row r="829" spans="1:6" x14ac:dyDescent="0.25">
      <c r="A829" s="84"/>
      <c r="B829" s="95"/>
      <c r="C829" s="8"/>
      <c r="D829" s="8"/>
      <c r="E829" s="8"/>
      <c r="F829" s="8"/>
    </row>
    <row r="830" spans="1:6" x14ac:dyDescent="0.25">
      <c r="A830" s="84"/>
      <c r="B830" s="95"/>
      <c r="C830" s="8"/>
      <c r="D830" s="8"/>
      <c r="E830" s="8"/>
      <c r="F830" s="8"/>
    </row>
    <row r="831" spans="1:6" x14ac:dyDescent="0.25">
      <c r="A831" s="84"/>
      <c r="B831" s="95"/>
      <c r="C831" s="8"/>
      <c r="D831" s="8"/>
      <c r="E831" s="8"/>
      <c r="F831" s="8"/>
    </row>
    <row r="832" spans="1:6" x14ac:dyDescent="0.25">
      <c r="A832" s="84"/>
      <c r="B832" s="95"/>
      <c r="C832" s="8"/>
      <c r="D832" s="8"/>
      <c r="E832" s="8"/>
      <c r="F832" s="8"/>
    </row>
    <row r="833" spans="1:6" x14ac:dyDescent="0.25">
      <c r="A833" s="84"/>
      <c r="B833" s="95"/>
      <c r="C833" s="8"/>
      <c r="D833" s="8"/>
      <c r="E833" s="8"/>
      <c r="F833" s="8"/>
    </row>
    <row r="834" spans="1:6" x14ac:dyDescent="0.25">
      <c r="A834" s="84"/>
      <c r="B834" s="95"/>
      <c r="C834" s="8"/>
      <c r="D834" s="8"/>
      <c r="E834" s="8"/>
      <c r="F834" s="8"/>
    </row>
    <row r="835" spans="1:6" x14ac:dyDescent="0.25">
      <c r="A835" s="84"/>
      <c r="B835" s="95"/>
      <c r="C835" s="8"/>
      <c r="D835" s="8"/>
      <c r="E835" s="8"/>
      <c r="F835" s="8"/>
    </row>
    <row r="836" spans="1:6" x14ac:dyDescent="0.25">
      <c r="A836" s="84"/>
      <c r="B836" s="95"/>
      <c r="C836" s="8"/>
      <c r="D836" s="8"/>
      <c r="E836" s="8"/>
      <c r="F836" s="8"/>
    </row>
    <row r="837" spans="1:6" x14ac:dyDescent="0.25">
      <c r="A837" s="84"/>
      <c r="B837" s="95"/>
      <c r="C837" s="8"/>
      <c r="D837" s="8"/>
      <c r="E837" s="8"/>
      <c r="F837" s="8"/>
    </row>
    <row r="838" spans="1:6" x14ac:dyDescent="0.25">
      <c r="A838" s="84"/>
      <c r="B838" s="95"/>
      <c r="C838" s="8"/>
      <c r="D838" s="8"/>
      <c r="E838" s="8"/>
      <c r="F838" s="8"/>
    </row>
    <row r="839" spans="1:6" x14ac:dyDescent="0.25">
      <c r="A839" s="84"/>
      <c r="B839" s="95"/>
      <c r="C839" s="8"/>
      <c r="D839" s="8"/>
      <c r="E839" s="8"/>
      <c r="F839" s="8"/>
    </row>
    <row r="840" spans="1:6" x14ac:dyDescent="0.25">
      <c r="A840" s="84"/>
      <c r="B840" s="95"/>
      <c r="C840" s="8"/>
      <c r="D840" s="8"/>
      <c r="E840" s="8"/>
      <c r="F840" s="8"/>
    </row>
    <row r="841" spans="1:6" x14ac:dyDescent="0.25">
      <c r="A841" s="84"/>
      <c r="B841" s="95"/>
      <c r="C841" s="8"/>
      <c r="D841" s="8"/>
      <c r="E841" s="8"/>
      <c r="F841" s="8"/>
    </row>
    <row r="842" spans="1:6" x14ac:dyDescent="0.25">
      <c r="A842" s="84"/>
      <c r="B842" s="95"/>
      <c r="C842" s="8"/>
      <c r="D842" s="8"/>
      <c r="E842" s="8"/>
      <c r="F842" s="8"/>
    </row>
    <row r="843" spans="1:6" x14ac:dyDescent="0.25">
      <c r="A843" s="84"/>
      <c r="B843" s="95"/>
      <c r="C843" s="8"/>
      <c r="D843" s="8"/>
      <c r="E843" s="8"/>
      <c r="F843" s="8"/>
    </row>
    <row r="844" spans="1:6" x14ac:dyDescent="0.25">
      <c r="A844" s="84"/>
      <c r="B844" s="95"/>
      <c r="C844" s="8"/>
      <c r="D844" s="8"/>
      <c r="E844" s="8"/>
      <c r="F844" s="8"/>
    </row>
    <row r="845" spans="1:6" x14ac:dyDescent="0.25">
      <c r="A845" s="84"/>
      <c r="B845" s="95"/>
      <c r="C845" s="8"/>
      <c r="D845" s="8"/>
      <c r="E845" s="8"/>
      <c r="F845" s="8"/>
    </row>
    <row r="846" spans="1:6" x14ac:dyDescent="0.25">
      <c r="A846" s="84"/>
      <c r="B846" s="95"/>
      <c r="C846" s="8"/>
      <c r="D846" s="8"/>
      <c r="E846" s="8"/>
      <c r="F846" s="8"/>
    </row>
    <row r="847" spans="1:6" x14ac:dyDescent="0.25">
      <c r="A847" s="84"/>
      <c r="B847" s="95"/>
      <c r="C847" s="8"/>
      <c r="D847" s="8"/>
      <c r="E847" s="8"/>
      <c r="F847" s="8"/>
    </row>
    <row r="848" spans="1:6" x14ac:dyDescent="0.25">
      <c r="A848" s="84"/>
      <c r="B848" s="95"/>
      <c r="C848" s="8"/>
      <c r="D848" s="8"/>
      <c r="E848" s="8"/>
      <c r="F848" s="8"/>
    </row>
    <row r="849" spans="1:6" x14ac:dyDescent="0.25">
      <c r="A849" s="84"/>
      <c r="B849" s="95"/>
      <c r="C849" s="8"/>
      <c r="D849" s="8"/>
      <c r="E849" s="8"/>
      <c r="F849" s="8"/>
    </row>
    <row r="850" spans="1:6" x14ac:dyDescent="0.25">
      <c r="A850" s="84"/>
      <c r="B850" s="95"/>
      <c r="C850" s="8"/>
      <c r="D850" s="8"/>
      <c r="E850" s="8"/>
      <c r="F850" s="8"/>
    </row>
    <row r="851" spans="1:6" x14ac:dyDescent="0.25">
      <c r="A851" s="84"/>
      <c r="B851" s="95"/>
      <c r="C851" s="8"/>
      <c r="D851" s="8"/>
      <c r="E851" s="8"/>
      <c r="F851" s="8"/>
    </row>
    <row r="852" spans="1:6" x14ac:dyDescent="0.25">
      <c r="A852" s="84"/>
      <c r="B852" s="95"/>
      <c r="C852" s="8"/>
      <c r="D852" s="8"/>
      <c r="E852" s="8"/>
      <c r="F852" s="8"/>
    </row>
    <row r="853" spans="1:6" x14ac:dyDescent="0.25">
      <c r="A853" s="84"/>
      <c r="B853" s="95"/>
      <c r="C853" s="8"/>
      <c r="D853" s="8"/>
      <c r="E853" s="8"/>
      <c r="F853" s="8"/>
    </row>
    <row r="854" spans="1:6" x14ac:dyDescent="0.25">
      <c r="A854" s="84"/>
      <c r="B854" s="95"/>
      <c r="C854" s="8"/>
      <c r="D854" s="8"/>
      <c r="E854" s="8"/>
      <c r="F854" s="8"/>
    </row>
    <row r="855" spans="1:6" x14ac:dyDescent="0.25">
      <c r="A855" s="84"/>
      <c r="B855" s="95"/>
      <c r="C855" s="8"/>
      <c r="D855" s="8"/>
      <c r="E855" s="8"/>
      <c r="F855" s="8"/>
    </row>
    <row r="856" spans="1:6" x14ac:dyDescent="0.25">
      <c r="A856" s="84"/>
      <c r="B856" s="95"/>
      <c r="C856" s="8"/>
      <c r="D856" s="8"/>
      <c r="E856" s="8"/>
      <c r="F856" s="8"/>
    </row>
    <row r="857" spans="1:6" x14ac:dyDescent="0.25">
      <c r="A857" s="84"/>
      <c r="B857" s="95"/>
      <c r="C857" s="8"/>
      <c r="D857" s="8"/>
      <c r="E857" s="8"/>
      <c r="F857" s="8"/>
    </row>
    <row r="858" spans="1:6" x14ac:dyDescent="0.25">
      <c r="A858" s="84"/>
      <c r="B858" s="95"/>
      <c r="C858" s="8"/>
      <c r="D858" s="8"/>
      <c r="E858" s="8"/>
      <c r="F858" s="8"/>
    </row>
    <row r="859" spans="1:6" x14ac:dyDescent="0.25">
      <c r="A859" s="84"/>
      <c r="B859" s="95"/>
      <c r="C859" s="8"/>
      <c r="D859" s="8"/>
      <c r="E859" s="8"/>
      <c r="F859" s="8"/>
    </row>
    <row r="860" spans="1:6" x14ac:dyDescent="0.25">
      <c r="A860" s="84"/>
      <c r="B860" s="95"/>
      <c r="C860" s="8"/>
      <c r="D860" s="8"/>
      <c r="E860" s="8"/>
      <c r="F860" s="8"/>
    </row>
    <row r="861" spans="1:6" x14ac:dyDescent="0.25">
      <c r="A861" s="84"/>
      <c r="B861" s="95"/>
      <c r="C861" s="8"/>
      <c r="D861" s="8"/>
      <c r="E861" s="8"/>
      <c r="F861" s="8"/>
    </row>
    <row r="862" spans="1:6" x14ac:dyDescent="0.25">
      <c r="A862" s="84"/>
      <c r="B862" s="95"/>
      <c r="C862" s="8"/>
      <c r="D862" s="8"/>
      <c r="E862" s="8"/>
      <c r="F862" s="8"/>
    </row>
    <row r="863" spans="1:6" x14ac:dyDescent="0.25">
      <c r="A863" s="84"/>
      <c r="B863" s="95"/>
      <c r="C863" s="8"/>
      <c r="D863" s="8"/>
      <c r="E863" s="8"/>
      <c r="F863" s="8"/>
    </row>
    <row r="864" spans="1:6" x14ac:dyDescent="0.25">
      <c r="A864" s="84"/>
      <c r="B864" s="95"/>
      <c r="C864" s="8"/>
      <c r="D864" s="8"/>
      <c r="E864" s="8"/>
      <c r="F864" s="8"/>
    </row>
    <row r="865" spans="1:6" x14ac:dyDescent="0.25">
      <c r="A865" s="84"/>
      <c r="B865" s="95"/>
      <c r="C865" s="8"/>
      <c r="D865" s="8"/>
      <c r="E865" s="8"/>
      <c r="F865" s="8"/>
    </row>
    <row r="866" spans="1:6" x14ac:dyDescent="0.25">
      <c r="A866" s="84"/>
      <c r="B866" s="95"/>
      <c r="C866" s="8"/>
      <c r="D866" s="8"/>
      <c r="E866" s="8"/>
      <c r="F866" s="8"/>
    </row>
    <row r="867" spans="1:6" x14ac:dyDescent="0.25">
      <c r="A867" s="84"/>
      <c r="B867" s="95"/>
      <c r="C867" s="8"/>
      <c r="D867" s="8"/>
      <c r="E867" s="8"/>
      <c r="F867" s="8"/>
    </row>
    <row r="868" spans="1:6" x14ac:dyDescent="0.25">
      <c r="A868" s="84"/>
      <c r="B868" s="95"/>
      <c r="C868" s="8"/>
      <c r="D868" s="8"/>
      <c r="E868" s="8"/>
      <c r="F868" s="8"/>
    </row>
    <row r="869" spans="1:6" x14ac:dyDescent="0.25">
      <c r="A869" s="84"/>
      <c r="B869" s="95"/>
      <c r="C869" s="8"/>
      <c r="D869" s="8"/>
      <c r="E869" s="8"/>
      <c r="F869" s="8"/>
    </row>
    <row r="870" spans="1:6" x14ac:dyDescent="0.25">
      <c r="A870" s="84"/>
      <c r="B870" s="95"/>
      <c r="C870" s="8"/>
      <c r="D870" s="8"/>
      <c r="E870" s="8"/>
      <c r="F870" s="8"/>
    </row>
    <row r="871" spans="1:6" x14ac:dyDescent="0.25">
      <c r="A871" s="84"/>
      <c r="B871" s="95"/>
      <c r="C871" s="8"/>
      <c r="D871" s="8"/>
      <c r="E871" s="8"/>
      <c r="F871" s="8"/>
    </row>
    <row r="872" spans="1:6" x14ac:dyDescent="0.25">
      <c r="A872" s="84"/>
      <c r="B872" s="88"/>
      <c r="C872" s="8"/>
      <c r="D872" s="8"/>
      <c r="E872" s="8"/>
      <c r="F872" s="8"/>
    </row>
    <row r="873" spans="1:6" x14ac:dyDescent="0.25">
      <c r="A873" s="84"/>
      <c r="B873" s="88"/>
      <c r="C873" s="8"/>
      <c r="D873" s="8"/>
      <c r="E873" s="8"/>
      <c r="F873" s="8"/>
    </row>
    <row r="874" spans="1:6" x14ac:dyDescent="0.25">
      <c r="A874" s="84"/>
      <c r="B874" s="88"/>
      <c r="C874" s="8"/>
      <c r="D874" s="8"/>
      <c r="E874" s="8"/>
      <c r="F874" s="8"/>
    </row>
    <row r="875" spans="1:6" x14ac:dyDescent="0.25">
      <c r="A875" s="84"/>
      <c r="B875" s="88"/>
      <c r="C875" s="8"/>
      <c r="D875" s="8"/>
      <c r="E875" s="8"/>
      <c r="F875" s="8"/>
    </row>
    <row r="876" spans="1:6" x14ac:dyDescent="0.25">
      <c r="A876" s="84"/>
      <c r="B876" s="88"/>
      <c r="C876" s="8"/>
      <c r="D876" s="8"/>
      <c r="E876" s="8"/>
      <c r="F876" s="8"/>
    </row>
    <row r="877" spans="1:6" x14ac:dyDescent="0.25">
      <c r="A877" s="84"/>
      <c r="B877" s="88"/>
      <c r="C877" s="8"/>
      <c r="D877" s="8"/>
      <c r="E877" s="8"/>
      <c r="F877" s="8"/>
    </row>
    <row r="878" spans="1:6" x14ac:dyDescent="0.25">
      <c r="A878" s="84"/>
      <c r="B878" s="88"/>
      <c r="C878" s="8"/>
      <c r="D878" s="8"/>
      <c r="E878" s="8"/>
      <c r="F878" s="8"/>
    </row>
  </sheetData>
  <mergeCells count="3">
    <mergeCell ref="C25:F25"/>
    <mergeCell ref="C24:F24"/>
    <mergeCell ref="C2:F2"/>
  </mergeCells>
  <dataValidations count="1">
    <dataValidation type="list" allowBlank="1" showDropDown="1" showErrorMessage="1" sqref="E17:F17">
      <formula1>"10%,20%"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M1005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12.6328125" defaultRowHeight="15.75" customHeight="1" x14ac:dyDescent="0.25"/>
  <cols>
    <col min="1" max="1" width="1.90625" customWidth="1"/>
    <col min="2" max="2" width="52" customWidth="1"/>
    <col min="3" max="3" width="6.453125" customWidth="1"/>
    <col min="4" max="4" width="7" hidden="1" customWidth="1"/>
    <col min="5" max="5" width="8.36328125" hidden="1" customWidth="1"/>
    <col min="6" max="6" width="5.26953125" hidden="1" customWidth="1"/>
    <col min="7" max="8" width="6" hidden="1" customWidth="1"/>
    <col min="9" max="9" width="8.36328125" hidden="1" customWidth="1"/>
    <col min="10" max="10" width="4.36328125" hidden="1" customWidth="1"/>
    <col min="11" max="12" width="6.36328125" hidden="1" customWidth="1"/>
    <col min="13" max="13" width="8.36328125" hidden="1" customWidth="1"/>
    <col min="14" max="14" width="4" hidden="1" customWidth="1"/>
    <col min="15" max="16" width="6.7265625" hidden="1" customWidth="1"/>
    <col min="17" max="17" width="8.36328125" hidden="1" customWidth="1"/>
    <col min="18" max="18" width="4.36328125" hidden="1" customWidth="1"/>
    <col min="19" max="20" width="8.7265625" hidden="1" customWidth="1"/>
    <col min="21" max="21" width="8.36328125" hidden="1" customWidth="1"/>
    <col min="22" max="22" width="3.36328125" hidden="1" customWidth="1"/>
    <col min="23" max="23" width="3.7265625" hidden="1" customWidth="1"/>
    <col min="24" max="24" width="7.36328125" hidden="1" customWidth="1"/>
    <col min="25" max="25" width="8.36328125" hidden="1" customWidth="1"/>
    <col min="26" max="26" width="4.08984375" hidden="1" customWidth="1"/>
    <col min="27" max="27" width="3.7265625" hidden="1" customWidth="1"/>
    <col min="28" max="28" width="9.08984375" hidden="1" customWidth="1"/>
    <col min="29" max="29" width="8.36328125" hidden="1" customWidth="1"/>
    <col min="30" max="30" width="3.36328125" hidden="1" customWidth="1"/>
    <col min="31" max="31" width="3.7265625" hidden="1" customWidth="1"/>
    <col min="32" max="32" width="9" hidden="1" customWidth="1"/>
    <col min="33" max="33" width="8.36328125" hidden="1" customWidth="1"/>
    <col min="34" max="34" width="3.36328125" hidden="1" customWidth="1"/>
    <col min="35" max="35" width="3.7265625" hidden="1" customWidth="1"/>
    <col min="36" max="36" width="4.90625" customWidth="1"/>
    <col min="37" max="37" width="7" customWidth="1"/>
    <col min="38" max="38" width="4.36328125" customWidth="1"/>
    <col min="39" max="39" width="5.26953125" customWidth="1"/>
    <col min="40" max="40" width="4.7265625" customWidth="1"/>
    <col min="41" max="41" width="7.08984375" customWidth="1"/>
    <col min="42" max="42" width="4.36328125" customWidth="1"/>
    <col min="43" max="43" width="5.26953125" customWidth="1"/>
    <col min="44" max="44" width="6.36328125" customWidth="1"/>
    <col min="45" max="45" width="8.453125" customWidth="1"/>
    <col min="46" max="46" width="4.7265625" customWidth="1"/>
    <col min="47" max="48" width="5.08984375" customWidth="1"/>
    <col min="49" max="49" width="7.36328125" customWidth="1"/>
    <col min="50" max="63" width="5.08984375" customWidth="1"/>
    <col min="64" max="65" width="3.7265625" hidden="1" customWidth="1"/>
  </cols>
  <sheetData>
    <row r="1" spans="1:65" ht="15.75" customHeight="1" x14ac:dyDescent="0.25">
      <c r="A1" s="6"/>
      <c r="B1" s="2" t="s">
        <v>84</v>
      </c>
      <c r="C1" s="4"/>
      <c r="D1" s="159"/>
      <c r="E1" s="156"/>
      <c r="F1" s="156"/>
      <c r="G1" s="156"/>
      <c r="H1" s="156"/>
      <c r="I1" s="156"/>
      <c r="J1" s="8"/>
      <c r="K1" s="6"/>
      <c r="L1" s="159"/>
      <c r="M1" s="156"/>
      <c r="N1" s="156"/>
      <c r="O1" s="156"/>
      <c r="P1" s="156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159" t="s">
        <v>50</v>
      </c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6"/>
    </row>
    <row r="2" spans="1:65" ht="15.75" customHeight="1" x14ac:dyDescent="0.25">
      <c r="A2" s="143"/>
      <c r="B2" s="113"/>
      <c r="C2" s="12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9" t="s">
        <v>7</v>
      </c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</row>
    <row r="3" spans="1:65" ht="15.75" customHeight="1" x14ac:dyDescent="0.25">
      <c r="A3" s="143"/>
      <c r="B3" s="144"/>
      <c r="C3" s="12"/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</row>
    <row r="4" spans="1:65" ht="15.75" customHeight="1" x14ac:dyDescent="0.25">
      <c r="A4" s="145"/>
      <c r="B4" s="146"/>
      <c r="C4" s="16" t="s">
        <v>2</v>
      </c>
      <c r="D4" s="18" t="s">
        <v>3</v>
      </c>
      <c r="E4" s="18" t="s">
        <v>4</v>
      </c>
      <c r="F4" s="18" t="s">
        <v>1</v>
      </c>
      <c r="G4" s="19" t="s">
        <v>6</v>
      </c>
      <c r="H4" s="18" t="s">
        <v>3</v>
      </c>
      <c r="I4" s="18" t="s">
        <v>4</v>
      </c>
      <c r="J4" s="18" t="s">
        <v>1</v>
      </c>
      <c r="K4" s="19" t="s">
        <v>6</v>
      </c>
      <c r="L4" s="18" t="s">
        <v>3</v>
      </c>
      <c r="M4" s="18" t="s">
        <v>4</v>
      </c>
      <c r="N4" s="18" t="s">
        <v>1</v>
      </c>
      <c r="O4" s="19" t="s">
        <v>6</v>
      </c>
      <c r="P4" s="18" t="s">
        <v>3</v>
      </c>
      <c r="Q4" s="18" t="s">
        <v>4</v>
      </c>
      <c r="R4" s="18" t="s">
        <v>1</v>
      </c>
      <c r="S4" s="19" t="s">
        <v>6</v>
      </c>
      <c r="T4" s="18" t="s">
        <v>3</v>
      </c>
      <c r="U4" s="18" t="s">
        <v>4</v>
      </c>
      <c r="V4" s="18" t="s">
        <v>1</v>
      </c>
      <c r="W4" s="19" t="s">
        <v>6</v>
      </c>
      <c r="X4" s="18" t="s">
        <v>3</v>
      </c>
      <c r="Y4" s="18" t="s">
        <v>4</v>
      </c>
      <c r="Z4" s="18" t="s">
        <v>1</v>
      </c>
      <c r="AA4" s="19" t="s">
        <v>6</v>
      </c>
      <c r="AB4" s="18" t="s">
        <v>3</v>
      </c>
      <c r="AC4" s="18" t="s">
        <v>4</v>
      </c>
      <c r="AD4" s="18" t="s">
        <v>1</v>
      </c>
      <c r="AE4" s="19" t="s">
        <v>6</v>
      </c>
      <c r="AF4" s="18" t="s">
        <v>3</v>
      </c>
      <c r="AG4" s="18" t="s">
        <v>4</v>
      </c>
      <c r="AH4" s="18" t="s">
        <v>1</v>
      </c>
      <c r="AI4" s="19" t="s">
        <v>6</v>
      </c>
      <c r="AJ4" s="18" t="s">
        <v>3</v>
      </c>
      <c r="AK4" s="18" t="s">
        <v>4</v>
      </c>
      <c r="AL4" s="18" t="s">
        <v>1</v>
      </c>
      <c r="AM4" s="19" t="s">
        <v>6</v>
      </c>
      <c r="AN4" s="18" t="s">
        <v>3</v>
      </c>
      <c r="AO4" s="18" t="s">
        <v>4</v>
      </c>
      <c r="AP4" s="18" t="s">
        <v>1</v>
      </c>
      <c r="AQ4" s="19" t="s">
        <v>6</v>
      </c>
      <c r="AR4" s="18" t="s">
        <v>3</v>
      </c>
      <c r="AS4" s="18" t="s">
        <v>4</v>
      </c>
      <c r="AT4" s="18" t="s">
        <v>1</v>
      </c>
      <c r="AU4" s="19" t="s">
        <v>6</v>
      </c>
      <c r="AV4" s="18" t="s">
        <v>3</v>
      </c>
      <c r="AW4" s="18" t="s">
        <v>4</v>
      </c>
      <c r="AX4" s="18" t="s">
        <v>1</v>
      </c>
      <c r="AY4" s="19" t="s">
        <v>6</v>
      </c>
      <c r="AZ4" s="18" t="s">
        <v>3</v>
      </c>
      <c r="BA4" s="18" t="s">
        <v>4</v>
      </c>
      <c r="BB4" s="18" t="s">
        <v>1</v>
      </c>
      <c r="BC4" s="19" t="s">
        <v>6</v>
      </c>
      <c r="BD4" s="19"/>
      <c r="BE4" s="19"/>
      <c r="BF4" s="19"/>
      <c r="BG4" s="19"/>
      <c r="BH4" s="19"/>
      <c r="BI4" s="19"/>
      <c r="BJ4" s="19"/>
      <c r="BK4" s="19"/>
      <c r="BL4" s="19"/>
      <c r="BM4" s="19"/>
    </row>
    <row r="5" spans="1:65" ht="15.75" customHeight="1" x14ac:dyDescent="0.25">
      <c r="A5" s="6"/>
      <c r="B5" s="98"/>
      <c r="C5" s="98"/>
      <c r="D5" s="166" t="s">
        <v>11</v>
      </c>
      <c r="E5" s="156"/>
      <c r="F5" s="156"/>
      <c r="G5" s="156"/>
      <c r="H5" s="166" t="s">
        <v>12</v>
      </c>
      <c r="I5" s="156"/>
      <c r="J5" s="156"/>
      <c r="K5" s="156"/>
      <c r="L5" s="166" t="s">
        <v>13</v>
      </c>
      <c r="M5" s="156"/>
      <c r="N5" s="156"/>
      <c r="O5" s="156"/>
      <c r="P5" s="166" t="s">
        <v>14</v>
      </c>
      <c r="Q5" s="156"/>
      <c r="R5" s="156"/>
      <c r="S5" s="156"/>
      <c r="T5" s="166" t="s">
        <v>15</v>
      </c>
      <c r="U5" s="156"/>
      <c r="V5" s="156"/>
      <c r="W5" s="156"/>
      <c r="X5" s="166" t="s">
        <v>16</v>
      </c>
      <c r="Y5" s="156"/>
      <c r="Z5" s="156"/>
      <c r="AA5" s="156"/>
      <c r="AB5" s="166" t="s">
        <v>17</v>
      </c>
      <c r="AC5" s="156"/>
      <c r="AD5" s="156"/>
      <c r="AE5" s="156"/>
      <c r="AF5" s="166" t="s">
        <v>18</v>
      </c>
      <c r="AG5" s="156"/>
      <c r="AH5" s="156"/>
      <c r="AI5" s="156"/>
      <c r="AJ5" s="157">
        <v>45658</v>
      </c>
      <c r="AK5" s="156"/>
      <c r="AL5" s="156"/>
      <c r="AM5" s="156"/>
      <c r="AN5" s="157">
        <v>45689</v>
      </c>
      <c r="AO5" s="156"/>
      <c r="AP5" s="156"/>
      <c r="AQ5" s="156"/>
      <c r="AR5" s="157">
        <v>45717</v>
      </c>
      <c r="AS5" s="156"/>
      <c r="AT5" s="156"/>
      <c r="AU5" s="156"/>
      <c r="AV5" s="157">
        <v>45748</v>
      </c>
      <c r="AW5" s="156"/>
      <c r="AX5" s="156"/>
      <c r="AY5" s="156"/>
      <c r="AZ5" s="157">
        <v>45778</v>
      </c>
      <c r="BA5" s="156"/>
      <c r="BB5" s="156"/>
      <c r="BC5" s="156"/>
      <c r="BD5" s="157">
        <v>45809</v>
      </c>
      <c r="BE5" s="156"/>
      <c r="BF5" s="156"/>
      <c r="BG5" s="156"/>
      <c r="BH5" s="157">
        <v>45839</v>
      </c>
      <c r="BI5" s="156"/>
      <c r="BJ5" s="156"/>
      <c r="BK5" s="156"/>
      <c r="BL5" s="28"/>
      <c r="BM5" s="28"/>
    </row>
    <row r="6" spans="1:65" ht="15.75" customHeight="1" x14ac:dyDescent="0.25">
      <c r="A6" s="147"/>
      <c r="B6" s="21" t="s">
        <v>10</v>
      </c>
      <c r="C6" s="23">
        <f>SUM(C7:C11)</f>
        <v>0.5</v>
      </c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</row>
    <row r="7" spans="1:65" ht="15.75" customHeight="1" x14ac:dyDescent="0.25">
      <c r="A7" s="147">
        <v>1</v>
      </c>
      <c r="B7" s="30" t="s">
        <v>21</v>
      </c>
      <c r="C7" s="31">
        <v>0.1</v>
      </c>
      <c r="D7" s="33">
        <v>5</v>
      </c>
      <c r="E7" s="33">
        <v>3</v>
      </c>
      <c r="F7" s="36">
        <f t="shared" ref="F7:F11" si="0">(E7/D7)*C7</f>
        <v>0.06</v>
      </c>
      <c r="G7" s="8"/>
      <c r="H7" s="33">
        <v>5</v>
      </c>
      <c r="I7" s="33">
        <v>3</v>
      </c>
      <c r="J7" s="36">
        <f t="shared" ref="J7:J11" si="1">(I7/H7)*C7</f>
        <v>0.06</v>
      </c>
      <c r="K7" s="8"/>
      <c r="L7" s="33">
        <v>5</v>
      </c>
      <c r="M7" s="33">
        <v>3</v>
      </c>
      <c r="N7" s="36">
        <f t="shared" ref="N7:N11" si="2">(M7/L7)*C7</f>
        <v>0.06</v>
      </c>
      <c r="O7" s="8"/>
      <c r="P7" s="33">
        <v>5</v>
      </c>
      <c r="Q7" s="33">
        <v>4</v>
      </c>
      <c r="R7" s="36">
        <f t="shared" ref="R7:R11" si="3">(Q7/P7)*C7</f>
        <v>8.0000000000000016E-2</v>
      </c>
      <c r="S7" s="8"/>
      <c r="T7" s="33">
        <v>5</v>
      </c>
      <c r="U7" s="33">
        <v>4</v>
      </c>
      <c r="V7" s="36">
        <f t="shared" ref="V7:V11" si="4">(U7/T7)*C7</f>
        <v>8.0000000000000016E-2</v>
      </c>
      <c r="W7" s="8"/>
      <c r="X7" s="33">
        <v>5</v>
      </c>
      <c r="Y7" s="33">
        <v>5</v>
      </c>
      <c r="Z7" s="36">
        <f t="shared" ref="Z7:Z11" si="5">(Y7/X7)*C7</f>
        <v>0.1</v>
      </c>
      <c r="AA7" s="8"/>
      <c r="AB7" s="33">
        <v>5</v>
      </c>
      <c r="AC7" s="33">
        <v>4</v>
      </c>
      <c r="AD7" s="36">
        <f t="shared" ref="AD7:AD11" si="6">(AC7/AB7)*C7</f>
        <v>8.0000000000000016E-2</v>
      </c>
      <c r="AE7" s="8"/>
      <c r="AF7" s="33">
        <v>5</v>
      </c>
      <c r="AG7" s="33">
        <v>4</v>
      </c>
      <c r="AH7" s="36">
        <f t="shared" ref="AH7:AH11" si="7">(AG7/AF7)*C7</f>
        <v>8.0000000000000016E-2</v>
      </c>
      <c r="AI7" s="8"/>
      <c r="AJ7" s="33">
        <v>5</v>
      </c>
      <c r="AK7" s="33">
        <v>5</v>
      </c>
      <c r="AL7" s="36">
        <f t="shared" ref="AL7:AL11" si="8">(AK7/AJ7)*C7</f>
        <v>0.1</v>
      </c>
      <c r="AM7" s="8"/>
      <c r="AN7" s="33">
        <v>5</v>
      </c>
      <c r="AO7" s="33">
        <v>5</v>
      </c>
      <c r="AP7" s="36">
        <f t="shared" ref="AP7:AP11" si="9">(AO7/AN7)*C7</f>
        <v>0.1</v>
      </c>
      <c r="AQ7" s="8"/>
      <c r="AR7" s="33">
        <v>5</v>
      </c>
      <c r="AS7" s="33">
        <v>5</v>
      </c>
      <c r="AT7" s="36">
        <f t="shared" ref="AT7:AT11" si="10">(AS7/AR7)*C7</f>
        <v>0.1</v>
      </c>
      <c r="AU7" s="8"/>
      <c r="AV7" s="33">
        <v>5</v>
      </c>
      <c r="AW7" s="33">
        <v>5</v>
      </c>
      <c r="AX7" s="36">
        <f t="shared" ref="AX7:AX11" si="11">(AW7/AV7)*C7</f>
        <v>0.1</v>
      </c>
      <c r="AY7" s="8"/>
      <c r="AZ7" s="33">
        <v>5</v>
      </c>
      <c r="BA7" s="33">
        <v>5</v>
      </c>
      <c r="BB7" s="36">
        <f t="shared" ref="BB7:BB11" si="12">(BA7/AZ7)*C7</f>
        <v>0.1</v>
      </c>
      <c r="BC7" s="8"/>
      <c r="BD7" s="33">
        <v>5</v>
      </c>
      <c r="BE7" s="33">
        <v>5</v>
      </c>
      <c r="BF7" s="36">
        <f t="shared" ref="BF7:BF11" si="13">(BE7/BD7)*C7</f>
        <v>0.1</v>
      </c>
      <c r="BG7" s="8"/>
      <c r="BH7" s="33">
        <v>5</v>
      </c>
      <c r="BI7" s="33">
        <v>5</v>
      </c>
      <c r="BJ7" s="36">
        <f t="shared" ref="BJ7:BJ10" si="14">(BI7/BH7)*C8</f>
        <v>0.1</v>
      </c>
      <c r="BK7" s="8"/>
      <c r="BL7" s="8"/>
      <c r="BM7" s="8"/>
    </row>
    <row r="8" spans="1:65" ht="15.75" customHeight="1" x14ac:dyDescent="0.25">
      <c r="A8" s="147">
        <v>2</v>
      </c>
      <c r="B8" s="148" t="s">
        <v>27</v>
      </c>
      <c r="C8" s="31">
        <v>0.1</v>
      </c>
      <c r="D8" s="33">
        <v>5</v>
      </c>
      <c r="E8" s="33">
        <v>3</v>
      </c>
      <c r="F8" s="36">
        <f t="shared" si="0"/>
        <v>0.06</v>
      </c>
      <c r="G8" s="8"/>
      <c r="H8" s="33">
        <v>5</v>
      </c>
      <c r="I8" s="33">
        <v>3</v>
      </c>
      <c r="J8" s="36">
        <f t="shared" si="1"/>
        <v>0.06</v>
      </c>
      <c r="K8" s="8"/>
      <c r="L8" s="33">
        <v>5</v>
      </c>
      <c r="M8" s="33">
        <v>4</v>
      </c>
      <c r="N8" s="36">
        <f t="shared" si="2"/>
        <v>8.0000000000000016E-2</v>
      </c>
      <c r="O8" s="8"/>
      <c r="P8" s="33">
        <v>5</v>
      </c>
      <c r="Q8" s="33">
        <v>4</v>
      </c>
      <c r="R8" s="36">
        <f t="shared" si="3"/>
        <v>8.0000000000000016E-2</v>
      </c>
      <c r="S8" s="8"/>
      <c r="T8" s="33">
        <v>5</v>
      </c>
      <c r="U8" s="33">
        <v>4</v>
      </c>
      <c r="V8" s="36">
        <f t="shared" si="4"/>
        <v>8.0000000000000016E-2</v>
      </c>
      <c r="W8" s="8"/>
      <c r="X8" s="33">
        <v>5</v>
      </c>
      <c r="Y8" s="33">
        <v>4</v>
      </c>
      <c r="Z8" s="36">
        <f t="shared" si="5"/>
        <v>8.0000000000000016E-2</v>
      </c>
      <c r="AA8" s="8"/>
      <c r="AB8" s="33">
        <v>5</v>
      </c>
      <c r="AC8" s="33">
        <v>4</v>
      </c>
      <c r="AD8" s="36">
        <f t="shared" si="6"/>
        <v>8.0000000000000016E-2</v>
      </c>
      <c r="AE8" s="8"/>
      <c r="AF8" s="33">
        <v>5</v>
      </c>
      <c r="AG8" s="33">
        <v>4</v>
      </c>
      <c r="AH8" s="36">
        <f t="shared" si="7"/>
        <v>8.0000000000000016E-2</v>
      </c>
      <c r="AI8" s="8"/>
      <c r="AJ8" s="33">
        <v>5</v>
      </c>
      <c r="AK8" s="33">
        <v>4</v>
      </c>
      <c r="AL8" s="36">
        <f t="shared" si="8"/>
        <v>8.0000000000000016E-2</v>
      </c>
      <c r="AM8" s="8"/>
      <c r="AN8" s="33">
        <v>5</v>
      </c>
      <c r="AO8" s="33">
        <v>4</v>
      </c>
      <c r="AP8" s="36">
        <f t="shared" si="9"/>
        <v>8.0000000000000016E-2</v>
      </c>
      <c r="AQ8" s="8"/>
      <c r="AR8" s="33">
        <v>5</v>
      </c>
      <c r="AS8" s="33">
        <v>4</v>
      </c>
      <c r="AT8" s="36">
        <f t="shared" si="10"/>
        <v>8.0000000000000016E-2</v>
      </c>
      <c r="AU8" s="8"/>
      <c r="AV8" s="33">
        <v>5</v>
      </c>
      <c r="AW8" s="33">
        <v>4</v>
      </c>
      <c r="AX8" s="36">
        <f t="shared" si="11"/>
        <v>8.0000000000000016E-2</v>
      </c>
      <c r="AY8" s="8"/>
      <c r="AZ8" s="33">
        <v>5</v>
      </c>
      <c r="BA8" s="33">
        <v>4</v>
      </c>
      <c r="BB8" s="36">
        <f t="shared" si="12"/>
        <v>8.0000000000000016E-2</v>
      </c>
      <c r="BC8" s="8"/>
      <c r="BD8" s="33">
        <v>5</v>
      </c>
      <c r="BE8" s="33">
        <v>4</v>
      </c>
      <c r="BF8" s="36">
        <f t="shared" si="13"/>
        <v>8.0000000000000016E-2</v>
      </c>
      <c r="BG8" s="8"/>
      <c r="BH8" s="33">
        <v>5</v>
      </c>
      <c r="BI8" s="33">
        <v>4</v>
      </c>
      <c r="BJ8" s="36">
        <f t="shared" si="14"/>
        <v>8.0000000000000016E-2</v>
      </c>
      <c r="BK8" s="8"/>
      <c r="BL8" s="8"/>
      <c r="BM8" s="8"/>
    </row>
    <row r="9" spans="1:65" ht="15.75" customHeight="1" x14ac:dyDescent="0.25">
      <c r="A9" s="147">
        <v>3</v>
      </c>
      <c r="B9" s="30" t="s">
        <v>85</v>
      </c>
      <c r="C9" s="31">
        <v>0.1</v>
      </c>
      <c r="D9" s="33">
        <v>5</v>
      </c>
      <c r="E9" s="33">
        <v>3</v>
      </c>
      <c r="F9" s="36">
        <f t="shared" si="0"/>
        <v>0.06</v>
      </c>
      <c r="G9" s="48"/>
      <c r="H9" s="33">
        <v>5</v>
      </c>
      <c r="I9" s="33">
        <v>3</v>
      </c>
      <c r="J9" s="36">
        <f t="shared" si="1"/>
        <v>0.06</v>
      </c>
      <c r="K9" s="48"/>
      <c r="L9" s="33">
        <v>5</v>
      </c>
      <c r="M9" s="33">
        <v>3</v>
      </c>
      <c r="N9" s="36">
        <f t="shared" si="2"/>
        <v>0.06</v>
      </c>
      <c r="O9" s="48"/>
      <c r="P9" s="33">
        <v>5</v>
      </c>
      <c r="Q9" s="33">
        <v>4</v>
      </c>
      <c r="R9" s="36">
        <f t="shared" si="3"/>
        <v>8.0000000000000016E-2</v>
      </c>
      <c r="S9" s="48"/>
      <c r="T9" s="33">
        <v>5</v>
      </c>
      <c r="U9" s="33">
        <v>4</v>
      </c>
      <c r="V9" s="36">
        <f t="shared" si="4"/>
        <v>8.0000000000000016E-2</v>
      </c>
      <c r="W9" s="48"/>
      <c r="X9" s="33">
        <v>5</v>
      </c>
      <c r="Y9" s="33">
        <v>4</v>
      </c>
      <c r="Z9" s="36">
        <f t="shared" si="5"/>
        <v>8.0000000000000016E-2</v>
      </c>
      <c r="AA9" s="48"/>
      <c r="AB9" s="33">
        <v>5</v>
      </c>
      <c r="AC9" s="33">
        <v>4</v>
      </c>
      <c r="AD9" s="36">
        <f t="shared" si="6"/>
        <v>8.0000000000000016E-2</v>
      </c>
      <c r="AE9" s="48"/>
      <c r="AF9" s="33">
        <v>5</v>
      </c>
      <c r="AG9" s="33">
        <v>4</v>
      </c>
      <c r="AH9" s="36">
        <f t="shared" si="7"/>
        <v>8.0000000000000016E-2</v>
      </c>
      <c r="AI9" s="48"/>
      <c r="AJ9" s="33">
        <v>5</v>
      </c>
      <c r="AK9" s="33">
        <v>4</v>
      </c>
      <c r="AL9" s="36">
        <f t="shared" si="8"/>
        <v>8.0000000000000016E-2</v>
      </c>
      <c r="AM9" s="48"/>
      <c r="AN9" s="33">
        <v>5</v>
      </c>
      <c r="AO9" s="33">
        <v>3</v>
      </c>
      <c r="AP9" s="36">
        <f t="shared" si="9"/>
        <v>0.06</v>
      </c>
      <c r="AQ9" s="48"/>
      <c r="AR9" s="33">
        <v>5</v>
      </c>
      <c r="AS9" s="33">
        <v>3</v>
      </c>
      <c r="AT9" s="36">
        <f t="shared" si="10"/>
        <v>0.06</v>
      </c>
      <c r="AU9" s="48"/>
      <c r="AV9" s="33">
        <v>5</v>
      </c>
      <c r="AW9" s="33">
        <v>3</v>
      </c>
      <c r="AX9" s="36">
        <f t="shared" si="11"/>
        <v>0.06</v>
      </c>
      <c r="AY9" s="48"/>
      <c r="AZ9" s="33">
        <v>5</v>
      </c>
      <c r="BA9" s="33">
        <v>3</v>
      </c>
      <c r="BB9" s="36">
        <f t="shared" si="12"/>
        <v>0.06</v>
      </c>
      <c r="BC9" s="48"/>
      <c r="BD9" s="33">
        <v>5</v>
      </c>
      <c r="BE9" s="33">
        <v>4</v>
      </c>
      <c r="BF9" s="36">
        <f t="shared" si="13"/>
        <v>8.0000000000000016E-2</v>
      </c>
      <c r="BG9" s="48"/>
      <c r="BH9" s="33">
        <v>5</v>
      </c>
      <c r="BI9" s="33">
        <v>4</v>
      </c>
      <c r="BJ9" s="36">
        <f t="shared" si="14"/>
        <v>8.0000000000000016E-2</v>
      </c>
      <c r="BK9" s="48"/>
      <c r="BL9" s="48"/>
      <c r="BM9" s="48"/>
    </row>
    <row r="10" spans="1:65" ht="15.75" customHeight="1" x14ac:dyDescent="0.25">
      <c r="A10" s="147">
        <v>4</v>
      </c>
      <c r="B10" s="30" t="s">
        <v>19</v>
      </c>
      <c r="C10" s="31">
        <v>0.1</v>
      </c>
      <c r="D10" s="32">
        <v>5</v>
      </c>
      <c r="E10" s="33">
        <v>3</v>
      </c>
      <c r="F10" s="36">
        <f t="shared" si="0"/>
        <v>0.06</v>
      </c>
      <c r="G10" s="8"/>
      <c r="H10" s="33">
        <v>5</v>
      </c>
      <c r="I10" s="33">
        <v>3</v>
      </c>
      <c r="J10" s="36">
        <f t="shared" si="1"/>
        <v>0.06</v>
      </c>
      <c r="K10" s="8"/>
      <c r="L10" s="33">
        <v>5</v>
      </c>
      <c r="M10" s="33">
        <v>3</v>
      </c>
      <c r="N10" s="36">
        <f t="shared" si="2"/>
        <v>0.06</v>
      </c>
      <c r="O10" s="8"/>
      <c r="P10" s="33">
        <v>5</v>
      </c>
      <c r="Q10" s="33">
        <v>0</v>
      </c>
      <c r="R10" s="36">
        <f t="shared" si="3"/>
        <v>0</v>
      </c>
      <c r="S10" s="8"/>
      <c r="T10" s="33">
        <v>5</v>
      </c>
      <c r="U10" s="33">
        <v>3</v>
      </c>
      <c r="V10" s="36">
        <f t="shared" si="4"/>
        <v>0.06</v>
      </c>
      <c r="W10" s="8"/>
      <c r="X10" s="33">
        <v>5</v>
      </c>
      <c r="Y10" s="33">
        <v>3</v>
      </c>
      <c r="Z10" s="36">
        <f t="shared" si="5"/>
        <v>0.06</v>
      </c>
      <c r="AA10" s="8"/>
      <c r="AB10" s="33">
        <v>5</v>
      </c>
      <c r="AC10" s="33">
        <v>3</v>
      </c>
      <c r="AD10" s="36">
        <f t="shared" si="6"/>
        <v>0.06</v>
      </c>
      <c r="AE10" s="8"/>
      <c r="AF10" s="33">
        <v>5</v>
      </c>
      <c r="AG10" s="33">
        <v>5</v>
      </c>
      <c r="AH10" s="36">
        <f t="shared" si="7"/>
        <v>0.1</v>
      </c>
      <c r="AI10" s="8"/>
      <c r="AJ10" s="33">
        <v>5</v>
      </c>
      <c r="AK10" s="33">
        <v>5</v>
      </c>
      <c r="AL10" s="36">
        <f t="shared" si="8"/>
        <v>0.1</v>
      </c>
      <c r="AM10" s="8"/>
      <c r="AN10" s="33">
        <v>5</v>
      </c>
      <c r="AO10" s="33">
        <v>5</v>
      </c>
      <c r="AP10" s="36">
        <f t="shared" si="9"/>
        <v>0.1</v>
      </c>
      <c r="AQ10" s="8"/>
      <c r="AR10" s="33">
        <v>5</v>
      </c>
      <c r="AS10" s="33">
        <v>5</v>
      </c>
      <c r="AT10" s="36">
        <f t="shared" si="10"/>
        <v>0.1</v>
      </c>
      <c r="AU10" s="8"/>
      <c r="AV10" s="33">
        <v>5</v>
      </c>
      <c r="AW10" s="33">
        <v>5</v>
      </c>
      <c r="AX10" s="36">
        <f t="shared" si="11"/>
        <v>0.1</v>
      </c>
      <c r="AY10" s="8"/>
      <c r="AZ10" s="33">
        <v>5</v>
      </c>
      <c r="BA10" s="33">
        <v>5</v>
      </c>
      <c r="BB10" s="36">
        <f t="shared" si="12"/>
        <v>0.1</v>
      </c>
      <c r="BC10" s="8"/>
      <c r="BD10" s="33">
        <v>5</v>
      </c>
      <c r="BE10" s="33">
        <v>5</v>
      </c>
      <c r="BF10" s="36">
        <f t="shared" si="13"/>
        <v>0.1</v>
      </c>
      <c r="BG10" s="8"/>
      <c r="BH10" s="33">
        <v>5</v>
      </c>
      <c r="BI10" s="33">
        <v>5</v>
      </c>
      <c r="BJ10" s="36">
        <f t="shared" si="14"/>
        <v>0.1</v>
      </c>
      <c r="BK10" s="8"/>
      <c r="BL10" s="8"/>
      <c r="BM10" s="8"/>
    </row>
    <row r="11" spans="1:65" ht="15.75" customHeight="1" x14ac:dyDescent="0.25">
      <c r="A11" s="147">
        <v>5</v>
      </c>
      <c r="B11" s="30" t="s">
        <v>22</v>
      </c>
      <c r="C11" s="31">
        <v>0.1</v>
      </c>
      <c r="D11" s="32">
        <v>5</v>
      </c>
      <c r="E11" s="33">
        <v>3</v>
      </c>
      <c r="F11" s="36">
        <f t="shared" si="0"/>
        <v>0.06</v>
      </c>
      <c r="G11" s="8"/>
      <c r="H11" s="33">
        <v>5</v>
      </c>
      <c r="I11" s="33">
        <v>3</v>
      </c>
      <c r="J11" s="36">
        <f t="shared" si="1"/>
        <v>0.06</v>
      </c>
      <c r="K11" s="8"/>
      <c r="L11" s="33">
        <v>5</v>
      </c>
      <c r="M11" s="33">
        <v>3</v>
      </c>
      <c r="N11" s="36">
        <f t="shared" si="2"/>
        <v>0.06</v>
      </c>
      <c r="O11" s="8"/>
      <c r="P11" s="33">
        <v>5</v>
      </c>
      <c r="Q11" s="33">
        <v>0</v>
      </c>
      <c r="R11" s="36">
        <f t="shared" si="3"/>
        <v>0</v>
      </c>
      <c r="S11" s="8"/>
      <c r="T11" s="33">
        <v>5</v>
      </c>
      <c r="U11" s="33">
        <v>3</v>
      </c>
      <c r="V11" s="36">
        <f t="shared" si="4"/>
        <v>0.06</v>
      </c>
      <c r="W11" s="8"/>
      <c r="X11" s="33">
        <v>5</v>
      </c>
      <c r="Y11" s="33">
        <v>3</v>
      </c>
      <c r="Z11" s="36">
        <f t="shared" si="5"/>
        <v>0.06</v>
      </c>
      <c r="AA11" s="8"/>
      <c r="AB11" s="33">
        <v>5</v>
      </c>
      <c r="AC11" s="33">
        <v>3</v>
      </c>
      <c r="AD11" s="36">
        <f t="shared" si="6"/>
        <v>0.06</v>
      </c>
      <c r="AE11" s="8"/>
      <c r="AF11" s="33">
        <v>5</v>
      </c>
      <c r="AG11" s="33">
        <v>5</v>
      </c>
      <c r="AH11" s="36">
        <f t="shared" si="7"/>
        <v>0.1</v>
      </c>
      <c r="AI11" s="8"/>
      <c r="AJ11" s="33">
        <v>5</v>
      </c>
      <c r="AK11" s="33">
        <v>5</v>
      </c>
      <c r="AL11" s="36">
        <f t="shared" si="8"/>
        <v>0.1</v>
      </c>
      <c r="AM11" s="8"/>
      <c r="AN11" s="33">
        <v>5</v>
      </c>
      <c r="AO11" s="33">
        <v>5</v>
      </c>
      <c r="AP11" s="36">
        <f t="shared" si="9"/>
        <v>0.1</v>
      </c>
      <c r="AQ11" s="8"/>
      <c r="AR11" s="33">
        <v>5</v>
      </c>
      <c r="AS11" s="33">
        <v>5</v>
      </c>
      <c r="AT11" s="36">
        <f t="shared" si="10"/>
        <v>0.1</v>
      </c>
      <c r="AU11" s="8"/>
      <c r="AV11" s="33">
        <v>5</v>
      </c>
      <c r="AW11" s="33">
        <v>5</v>
      </c>
      <c r="AX11" s="36">
        <f t="shared" si="11"/>
        <v>0.1</v>
      </c>
      <c r="AY11" s="8"/>
      <c r="AZ11" s="33">
        <v>5</v>
      </c>
      <c r="BA11" s="33">
        <v>5</v>
      </c>
      <c r="BB11" s="36">
        <f t="shared" si="12"/>
        <v>0.1</v>
      </c>
      <c r="BC11" s="8"/>
      <c r="BD11" s="33">
        <v>5</v>
      </c>
      <c r="BE11" s="33">
        <v>5</v>
      </c>
      <c r="BF11" s="36">
        <f t="shared" si="13"/>
        <v>0.1</v>
      </c>
      <c r="BG11" s="8"/>
      <c r="BH11" s="33">
        <v>5</v>
      </c>
      <c r="BI11" s="33">
        <v>5</v>
      </c>
      <c r="BJ11" s="36">
        <f>(BI11/BH11)*C11</f>
        <v>0.1</v>
      </c>
      <c r="BK11" s="8"/>
      <c r="BL11" s="8"/>
      <c r="BM11" s="8"/>
    </row>
    <row r="12" spans="1:65" ht="15.75" customHeight="1" x14ac:dyDescent="0.25">
      <c r="A12" s="147"/>
      <c r="B12" s="47" t="s">
        <v>25</v>
      </c>
      <c r="C12" s="23">
        <f>C13+C14+C15+C16+C17+C18</f>
        <v>0.5</v>
      </c>
      <c r="D12" s="48"/>
      <c r="E12" s="8"/>
      <c r="F12" s="114"/>
      <c r="G12" s="98"/>
      <c r="H12" s="48"/>
      <c r="I12" s="8"/>
      <c r="J12" s="114"/>
      <c r="K12" s="98"/>
      <c r="L12" s="48"/>
      <c r="M12" s="8"/>
      <c r="N12" s="114"/>
      <c r="O12" s="98"/>
      <c r="P12" s="48"/>
      <c r="Q12" s="8"/>
      <c r="R12" s="114"/>
      <c r="S12" s="98"/>
      <c r="T12" s="48"/>
      <c r="U12" s="8"/>
      <c r="V12" s="114"/>
      <c r="W12" s="98"/>
      <c r="X12" s="48"/>
      <c r="Y12" s="8"/>
      <c r="Z12" s="114"/>
      <c r="AA12" s="98"/>
      <c r="AB12" s="48"/>
      <c r="AC12" s="8"/>
      <c r="AD12" s="114"/>
      <c r="AE12" s="98"/>
      <c r="AF12" s="48"/>
      <c r="AG12" s="8"/>
      <c r="AH12" s="114"/>
      <c r="AI12" s="98"/>
      <c r="AJ12" s="48"/>
      <c r="AK12" s="8"/>
      <c r="AL12" s="114"/>
      <c r="AM12" s="98"/>
      <c r="AN12" s="48"/>
      <c r="AO12" s="8"/>
      <c r="AP12" s="114"/>
      <c r="AQ12" s="98"/>
      <c r="AR12" s="48"/>
      <c r="AS12" s="8"/>
      <c r="AT12" s="114"/>
      <c r="AU12" s="98"/>
      <c r="AV12" s="48"/>
      <c r="AW12" s="8"/>
      <c r="AX12" s="114"/>
      <c r="AY12" s="98"/>
      <c r="AZ12" s="48"/>
      <c r="BA12" s="8"/>
      <c r="BB12" s="114"/>
      <c r="BC12" s="98"/>
      <c r="BD12" s="48"/>
      <c r="BE12" s="8"/>
      <c r="BF12" s="114"/>
      <c r="BG12" s="98"/>
      <c r="BH12" s="48"/>
      <c r="BI12" s="8"/>
      <c r="BJ12" s="114"/>
      <c r="BK12" s="98"/>
      <c r="BL12" s="98"/>
      <c r="BM12" s="98"/>
    </row>
    <row r="13" spans="1:65" ht="15.75" customHeight="1" x14ac:dyDescent="0.25">
      <c r="A13" s="147">
        <v>6</v>
      </c>
      <c r="B13" s="30" t="s">
        <v>35</v>
      </c>
      <c r="C13" s="31">
        <v>0.1</v>
      </c>
      <c r="D13" s="33"/>
      <c r="E13" s="33"/>
      <c r="F13" s="36"/>
      <c r="G13" s="54"/>
      <c r="H13" s="33"/>
      <c r="I13" s="33"/>
      <c r="J13" s="36"/>
      <c r="K13" s="54"/>
      <c r="L13" s="33"/>
      <c r="M13" s="33"/>
      <c r="N13" s="36"/>
      <c r="O13" s="54"/>
      <c r="P13" s="33">
        <v>3</v>
      </c>
      <c r="Q13" s="33">
        <v>3</v>
      </c>
      <c r="R13" s="36">
        <f>(Q13/P13)*C13</f>
        <v>0.1</v>
      </c>
      <c r="S13" s="54">
        <f>R13/55%</f>
        <v>0.18181818181818182</v>
      </c>
      <c r="T13" s="33">
        <v>3</v>
      </c>
      <c r="U13" s="33">
        <v>3</v>
      </c>
      <c r="V13" s="36">
        <f t="shared" ref="V13:V18" si="15">(U13/T13)*C13</f>
        <v>0.1</v>
      </c>
      <c r="W13" s="54">
        <f t="shared" ref="W13:W17" si="16">V13/55%</f>
        <v>0.18181818181818182</v>
      </c>
      <c r="X13" s="33">
        <v>3</v>
      </c>
      <c r="Y13" s="33">
        <v>5</v>
      </c>
      <c r="Z13" s="36">
        <f t="shared" ref="Z13:Z18" si="17">(Y13/X13)*C13</f>
        <v>0.16666666666666669</v>
      </c>
      <c r="AA13" s="54">
        <f t="shared" ref="AA13:AA18" si="18">Z13/50%</f>
        <v>0.33333333333333337</v>
      </c>
      <c r="AB13" s="33">
        <v>3</v>
      </c>
      <c r="AC13" s="33">
        <v>3</v>
      </c>
      <c r="AD13" s="36">
        <f t="shared" ref="AD13:AD18" si="19">(AC13/AB13)*C13</f>
        <v>0.1</v>
      </c>
      <c r="AE13" s="54">
        <f t="shared" ref="AE13:AE14" si="20">AD13/50%</f>
        <v>0.2</v>
      </c>
      <c r="AF13" s="33">
        <v>3</v>
      </c>
      <c r="AG13" s="33">
        <v>3</v>
      </c>
      <c r="AH13" s="36">
        <f t="shared" ref="AH13:AH14" si="21">(AG13/AF13)*C13</f>
        <v>0.1</v>
      </c>
      <c r="AI13" s="54">
        <f t="shared" ref="AI13:AI14" si="22">AH13/50%</f>
        <v>0.2</v>
      </c>
      <c r="AJ13" s="33">
        <v>3</v>
      </c>
      <c r="AK13" s="33">
        <v>3</v>
      </c>
      <c r="AL13" s="36">
        <f t="shared" ref="AL13:AL18" si="23">(AK13/AJ13)*C13</f>
        <v>0.1</v>
      </c>
      <c r="AM13" s="54">
        <f t="shared" ref="AM13:AM18" si="24">AL13/50%</f>
        <v>0.2</v>
      </c>
      <c r="AN13" s="33">
        <v>3</v>
      </c>
      <c r="AO13" s="33">
        <v>3</v>
      </c>
      <c r="AP13" s="36">
        <f t="shared" ref="AP13:AP18" si="25">(AO13/AN13)*C13</f>
        <v>0.1</v>
      </c>
      <c r="AQ13" s="54">
        <f t="shared" ref="AQ13:AQ18" si="26">AP13/50%</f>
        <v>0.2</v>
      </c>
      <c r="AR13" s="33">
        <v>3</v>
      </c>
      <c r="AS13" s="33">
        <v>3</v>
      </c>
      <c r="AT13" s="36">
        <f t="shared" ref="AT13:AT18" si="27">(AS13/AR13)*C13</f>
        <v>0.1</v>
      </c>
      <c r="AU13" s="54">
        <f t="shared" ref="AU13:AU18" si="28">AT13/50%</f>
        <v>0.2</v>
      </c>
      <c r="AV13" s="33">
        <v>3</v>
      </c>
      <c r="AW13" s="33">
        <v>3</v>
      </c>
      <c r="AX13" s="36">
        <f t="shared" ref="AX13:AX18" si="29">(AW13/AV13)*C13</f>
        <v>0.1</v>
      </c>
      <c r="AY13" s="54">
        <f t="shared" ref="AY13:AY18" si="30">AX13/50%</f>
        <v>0.2</v>
      </c>
      <c r="AZ13" s="33">
        <v>3</v>
      </c>
      <c r="BA13" s="33">
        <v>3</v>
      </c>
      <c r="BB13" s="36">
        <f t="shared" ref="BB13:BB18" si="31">(BA13/AZ13)*C13</f>
        <v>0.1</v>
      </c>
      <c r="BC13" s="54">
        <f t="shared" ref="BC13:BC18" si="32">BB13/50%</f>
        <v>0.2</v>
      </c>
      <c r="BD13" s="33">
        <v>3</v>
      </c>
      <c r="BE13" s="33">
        <v>3</v>
      </c>
      <c r="BF13" s="36">
        <f t="shared" ref="BF13:BF18" si="33">(BE13/BD13)*C13</f>
        <v>0.1</v>
      </c>
      <c r="BG13" s="54">
        <f t="shared" ref="BG13:BG18" si="34">BF13/50%</f>
        <v>0.2</v>
      </c>
      <c r="BH13" s="33">
        <v>3</v>
      </c>
      <c r="BI13" s="33">
        <v>3</v>
      </c>
      <c r="BJ13" s="36">
        <f t="shared" ref="BJ13:BJ18" si="35">(BI13/BH13)*C13</f>
        <v>0.1</v>
      </c>
      <c r="BK13" s="54">
        <f t="shared" ref="BK13:BK18" si="36">BJ13/50%</f>
        <v>0.2</v>
      </c>
      <c r="BL13" s="60"/>
      <c r="BM13" s="60"/>
    </row>
    <row r="14" spans="1:65" ht="15.75" customHeight="1" x14ac:dyDescent="0.25">
      <c r="A14" s="147">
        <v>7</v>
      </c>
      <c r="B14" s="30" t="s">
        <v>28</v>
      </c>
      <c r="C14" s="31">
        <v>0.1</v>
      </c>
      <c r="D14" s="33">
        <v>22</v>
      </c>
      <c r="E14" s="33">
        <v>22</v>
      </c>
      <c r="F14" s="36">
        <f>(E14/D14)*C14</f>
        <v>0.1</v>
      </c>
      <c r="G14" s="54">
        <f>F14/65%</f>
        <v>0.15384615384615385</v>
      </c>
      <c r="H14" s="33">
        <v>22</v>
      </c>
      <c r="I14" s="33">
        <v>22</v>
      </c>
      <c r="J14" s="36">
        <f>(I14/H14)*C14</f>
        <v>0.1</v>
      </c>
      <c r="K14" s="54">
        <f>J14/65%</f>
        <v>0.15384615384615385</v>
      </c>
      <c r="L14" s="33">
        <v>22</v>
      </c>
      <c r="M14" s="33">
        <v>22</v>
      </c>
      <c r="N14" s="36">
        <f>(M14/L14)*G14</f>
        <v>0.15384615384615385</v>
      </c>
      <c r="O14" s="54">
        <f>N14/65%</f>
        <v>0.23668639053254439</v>
      </c>
      <c r="P14" s="33">
        <v>22</v>
      </c>
      <c r="Q14" s="33">
        <v>22</v>
      </c>
      <c r="R14" s="36">
        <f>(Q14/P14)*K14</f>
        <v>0.15384615384615385</v>
      </c>
      <c r="S14" s="54">
        <f>R14/65%</f>
        <v>0.23668639053254439</v>
      </c>
      <c r="T14" s="33">
        <v>22</v>
      </c>
      <c r="U14" s="33">
        <v>22</v>
      </c>
      <c r="V14" s="36">
        <f t="shared" si="15"/>
        <v>0.1</v>
      </c>
      <c r="W14" s="54">
        <f t="shared" si="16"/>
        <v>0.18181818181818182</v>
      </c>
      <c r="X14" s="33">
        <v>22</v>
      </c>
      <c r="Y14" s="33">
        <v>22</v>
      </c>
      <c r="Z14" s="36">
        <f t="shared" si="17"/>
        <v>0.1</v>
      </c>
      <c r="AA14" s="54">
        <f t="shared" si="18"/>
        <v>0.2</v>
      </c>
      <c r="AB14" s="33">
        <v>22</v>
      </c>
      <c r="AC14" s="33">
        <v>22</v>
      </c>
      <c r="AD14" s="36">
        <f t="shared" si="19"/>
        <v>0.1</v>
      </c>
      <c r="AE14" s="54">
        <f t="shared" si="20"/>
        <v>0.2</v>
      </c>
      <c r="AF14" s="33">
        <v>22</v>
      </c>
      <c r="AG14" s="33">
        <v>22</v>
      </c>
      <c r="AH14" s="36">
        <f t="shared" si="21"/>
        <v>0.1</v>
      </c>
      <c r="AI14" s="54">
        <f t="shared" si="22"/>
        <v>0.2</v>
      </c>
      <c r="AJ14" s="33">
        <v>22</v>
      </c>
      <c r="AK14" s="33">
        <v>22</v>
      </c>
      <c r="AL14" s="36">
        <f t="shared" si="23"/>
        <v>0.1</v>
      </c>
      <c r="AM14" s="54">
        <f t="shared" si="24"/>
        <v>0.2</v>
      </c>
      <c r="AN14" s="33">
        <v>22</v>
      </c>
      <c r="AO14" s="33">
        <v>22</v>
      </c>
      <c r="AP14" s="36">
        <f t="shared" si="25"/>
        <v>0.1</v>
      </c>
      <c r="AQ14" s="54">
        <f t="shared" si="26"/>
        <v>0.2</v>
      </c>
      <c r="AR14" s="33">
        <v>22</v>
      </c>
      <c r="AS14" s="33">
        <v>19</v>
      </c>
      <c r="AT14" s="36">
        <f t="shared" si="27"/>
        <v>8.6363636363636365E-2</v>
      </c>
      <c r="AU14" s="54">
        <f t="shared" si="28"/>
        <v>0.17272727272727273</v>
      </c>
      <c r="AV14" s="33">
        <v>22</v>
      </c>
      <c r="AW14" s="33">
        <v>22</v>
      </c>
      <c r="AX14" s="36">
        <f t="shared" si="29"/>
        <v>0.1</v>
      </c>
      <c r="AY14" s="54">
        <f t="shared" si="30"/>
        <v>0.2</v>
      </c>
      <c r="AZ14" s="33">
        <v>22</v>
      </c>
      <c r="BA14" s="33">
        <v>22</v>
      </c>
      <c r="BB14" s="36">
        <f t="shared" si="31"/>
        <v>0.1</v>
      </c>
      <c r="BC14" s="54">
        <f t="shared" si="32"/>
        <v>0.2</v>
      </c>
      <c r="BD14" s="33">
        <v>22</v>
      </c>
      <c r="BE14" s="33">
        <v>22</v>
      </c>
      <c r="BF14" s="36">
        <f t="shared" si="33"/>
        <v>0.1</v>
      </c>
      <c r="BG14" s="54">
        <f t="shared" si="34"/>
        <v>0.2</v>
      </c>
      <c r="BH14" s="33">
        <v>22</v>
      </c>
      <c r="BI14" s="33">
        <v>22</v>
      </c>
      <c r="BJ14" s="36">
        <f t="shared" si="35"/>
        <v>0.1</v>
      </c>
      <c r="BK14" s="54">
        <f t="shared" si="36"/>
        <v>0.2</v>
      </c>
      <c r="BL14" s="60"/>
      <c r="BM14" s="60"/>
    </row>
    <row r="15" spans="1:65" ht="15.75" customHeight="1" x14ac:dyDescent="0.25">
      <c r="A15" s="147">
        <v>8</v>
      </c>
      <c r="B15" s="30" t="s">
        <v>33</v>
      </c>
      <c r="C15" s="31">
        <v>0.05</v>
      </c>
      <c r="D15" s="31"/>
      <c r="E15" s="31"/>
      <c r="F15" s="36"/>
      <c r="G15" s="54"/>
      <c r="H15" s="31"/>
      <c r="I15" s="31"/>
      <c r="J15" s="36"/>
      <c r="K15" s="54"/>
      <c r="L15" s="31"/>
      <c r="M15" s="31"/>
      <c r="N15" s="36"/>
      <c r="O15" s="54"/>
      <c r="P15" s="31">
        <v>0.95</v>
      </c>
      <c r="Q15" s="70"/>
      <c r="R15" s="36"/>
      <c r="S15" s="54"/>
      <c r="T15" s="31">
        <v>0.95</v>
      </c>
      <c r="U15" s="70"/>
      <c r="V15" s="36">
        <f t="shared" si="15"/>
        <v>0</v>
      </c>
      <c r="W15" s="54">
        <f t="shared" si="16"/>
        <v>0</v>
      </c>
      <c r="X15" s="31">
        <v>0.95</v>
      </c>
      <c r="Y15" s="70"/>
      <c r="Z15" s="36">
        <f t="shared" si="17"/>
        <v>0</v>
      </c>
      <c r="AA15" s="54">
        <f t="shared" si="18"/>
        <v>0</v>
      </c>
      <c r="AB15" s="31">
        <v>0.95</v>
      </c>
      <c r="AC15" s="70"/>
      <c r="AD15" s="36">
        <f t="shared" si="19"/>
        <v>0</v>
      </c>
      <c r="AE15" s="54">
        <f t="shared" ref="AE15:AE17" si="37">AD15/55%</f>
        <v>0</v>
      </c>
      <c r="AF15" s="31">
        <v>0.95</v>
      </c>
      <c r="AG15" s="70"/>
      <c r="AH15" s="36">
        <f t="shared" ref="AH15:AH17" si="38">(AG15/AF15)*G15</f>
        <v>0</v>
      </c>
      <c r="AI15" s="54">
        <f t="shared" ref="AI15:AI17" si="39">AH15/55%</f>
        <v>0</v>
      </c>
      <c r="AJ15" s="31">
        <v>0.95</v>
      </c>
      <c r="AK15" s="31">
        <v>0.95</v>
      </c>
      <c r="AL15" s="36">
        <f t="shared" si="23"/>
        <v>0.05</v>
      </c>
      <c r="AM15" s="54">
        <f t="shared" si="24"/>
        <v>0.1</v>
      </c>
      <c r="AN15" s="31">
        <v>0.95</v>
      </c>
      <c r="AO15" s="31">
        <v>0.95</v>
      </c>
      <c r="AP15" s="36">
        <f t="shared" si="25"/>
        <v>0.05</v>
      </c>
      <c r="AQ15" s="54">
        <f t="shared" si="26"/>
        <v>0.1</v>
      </c>
      <c r="AR15" s="31">
        <v>0.95</v>
      </c>
      <c r="AS15" s="31">
        <v>0.95</v>
      </c>
      <c r="AT15" s="36">
        <f t="shared" si="27"/>
        <v>0.05</v>
      </c>
      <c r="AU15" s="54">
        <f t="shared" si="28"/>
        <v>0.1</v>
      </c>
      <c r="AV15" s="31">
        <v>0.95</v>
      </c>
      <c r="AW15" s="31">
        <v>0.95</v>
      </c>
      <c r="AX15" s="36">
        <f t="shared" si="29"/>
        <v>0.05</v>
      </c>
      <c r="AY15" s="54">
        <f t="shared" si="30"/>
        <v>0.1</v>
      </c>
      <c r="AZ15" s="31">
        <v>0.95</v>
      </c>
      <c r="BA15" s="31">
        <v>0.95</v>
      </c>
      <c r="BB15" s="36">
        <f t="shared" si="31"/>
        <v>0.05</v>
      </c>
      <c r="BC15" s="54">
        <f t="shared" si="32"/>
        <v>0.1</v>
      </c>
      <c r="BD15" s="31">
        <v>0.95</v>
      </c>
      <c r="BE15" s="31">
        <v>0.95</v>
      </c>
      <c r="BF15" s="36">
        <f t="shared" si="33"/>
        <v>0.05</v>
      </c>
      <c r="BG15" s="54">
        <f t="shared" si="34"/>
        <v>0.1</v>
      </c>
      <c r="BH15" s="31">
        <v>0.95</v>
      </c>
      <c r="BI15" s="31">
        <v>0.95</v>
      </c>
      <c r="BJ15" s="36">
        <f t="shared" si="35"/>
        <v>0.05</v>
      </c>
      <c r="BK15" s="54">
        <f t="shared" si="36"/>
        <v>0.1</v>
      </c>
      <c r="BL15" s="60"/>
      <c r="BM15" s="60"/>
    </row>
    <row r="16" spans="1:65" ht="15.75" customHeight="1" x14ac:dyDescent="0.25">
      <c r="A16" s="147">
        <v>9</v>
      </c>
      <c r="B16" s="30" t="s">
        <v>34</v>
      </c>
      <c r="C16" s="31">
        <v>0.05</v>
      </c>
      <c r="D16" s="31"/>
      <c r="E16" s="31"/>
      <c r="F16" s="36"/>
      <c r="G16" s="54"/>
      <c r="H16" s="31"/>
      <c r="I16" s="31"/>
      <c r="J16" s="36"/>
      <c r="K16" s="54"/>
      <c r="L16" s="31"/>
      <c r="M16" s="31"/>
      <c r="N16" s="36"/>
      <c r="O16" s="54"/>
      <c r="P16" s="31">
        <v>0.95</v>
      </c>
      <c r="Q16" s="70"/>
      <c r="R16" s="36"/>
      <c r="S16" s="54"/>
      <c r="T16" s="31">
        <v>0.95</v>
      </c>
      <c r="U16" s="70"/>
      <c r="V16" s="36">
        <f t="shared" si="15"/>
        <v>0</v>
      </c>
      <c r="W16" s="54">
        <f t="shared" si="16"/>
        <v>0</v>
      </c>
      <c r="X16" s="31">
        <v>0.95</v>
      </c>
      <c r="Y16" s="70"/>
      <c r="Z16" s="36">
        <f t="shared" si="17"/>
        <v>0</v>
      </c>
      <c r="AA16" s="54">
        <f t="shared" si="18"/>
        <v>0</v>
      </c>
      <c r="AB16" s="31">
        <v>0.95</v>
      </c>
      <c r="AC16" s="70"/>
      <c r="AD16" s="36">
        <f t="shared" si="19"/>
        <v>0</v>
      </c>
      <c r="AE16" s="54">
        <f t="shared" si="37"/>
        <v>0</v>
      </c>
      <c r="AF16" s="31">
        <v>0.95</v>
      </c>
      <c r="AG16" s="70"/>
      <c r="AH16" s="36">
        <f t="shared" si="38"/>
        <v>0</v>
      </c>
      <c r="AI16" s="54">
        <f t="shared" si="39"/>
        <v>0</v>
      </c>
      <c r="AJ16" s="31">
        <v>0.95</v>
      </c>
      <c r="AK16" s="31">
        <v>0.95</v>
      </c>
      <c r="AL16" s="36">
        <f t="shared" si="23"/>
        <v>0.05</v>
      </c>
      <c r="AM16" s="54">
        <f t="shared" si="24"/>
        <v>0.1</v>
      </c>
      <c r="AN16" s="31">
        <v>0.95</v>
      </c>
      <c r="AO16" s="31">
        <v>0.95</v>
      </c>
      <c r="AP16" s="36">
        <f t="shared" si="25"/>
        <v>0.05</v>
      </c>
      <c r="AQ16" s="54">
        <f t="shared" si="26"/>
        <v>0.1</v>
      </c>
      <c r="AR16" s="31">
        <v>0.95</v>
      </c>
      <c r="AS16" s="31">
        <v>0.95</v>
      </c>
      <c r="AT16" s="36">
        <f t="shared" si="27"/>
        <v>0.05</v>
      </c>
      <c r="AU16" s="54">
        <f t="shared" si="28"/>
        <v>0.1</v>
      </c>
      <c r="AV16" s="31">
        <v>0.95</v>
      </c>
      <c r="AW16" s="31">
        <v>0.95</v>
      </c>
      <c r="AX16" s="36">
        <f t="shared" si="29"/>
        <v>0.05</v>
      </c>
      <c r="AY16" s="54">
        <f t="shared" si="30"/>
        <v>0.1</v>
      </c>
      <c r="AZ16" s="31">
        <v>0.95</v>
      </c>
      <c r="BA16" s="31">
        <v>0.95</v>
      </c>
      <c r="BB16" s="36">
        <f t="shared" si="31"/>
        <v>0.05</v>
      </c>
      <c r="BC16" s="54">
        <f t="shared" si="32"/>
        <v>0.1</v>
      </c>
      <c r="BD16" s="31">
        <v>0.95</v>
      </c>
      <c r="BE16" s="31">
        <v>0.95</v>
      </c>
      <c r="BF16" s="36">
        <f t="shared" si="33"/>
        <v>0.05</v>
      </c>
      <c r="BG16" s="54">
        <f t="shared" si="34"/>
        <v>0.1</v>
      </c>
      <c r="BH16" s="31">
        <v>0.95</v>
      </c>
      <c r="BI16" s="31">
        <v>0.95</v>
      </c>
      <c r="BJ16" s="36">
        <f t="shared" si="35"/>
        <v>0.05</v>
      </c>
      <c r="BK16" s="54">
        <f t="shared" si="36"/>
        <v>0.1</v>
      </c>
      <c r="BL16" s="60"/>
      <c r="BM16" s="60"/>
    </row>
    <row r="17" spans="1:65" ht="15.75" customHeight="1" x14ac:dyDescent="0.25">
      <c r="A17" s="147">
        <v>10</v>
      </c>
      <c r="B17" s="30" t="s">
        <v>86</v>
      </c>
      <c r="C17" s="31">
        <v>0.1</v>
      </c>
      <c r="D17" s="33"/>
      <c r="E17" s="33"/>
      <c r="F17" s="36"/>
      <c r="G17" s="54"/>
      <c r="H17" s="33"/>
      <c r="I17" s="33"/>
      <c r="J17" s="36"/>
      <c r="K17" s="54"/>
      <c r="L17" s="33"/>
      <c r="M17" s="33"/>
      <c r="N17" s="36"/>
      <c r="O17" s="54"/>
      <c r="P17" s="33">
        <v>3</v>
      </c>
      <c r="Q17" s="70"/>
      <c r="R17" s="36"/>
      <c r="S17" s="54"/>
      <c r="T17" s="33">
        <v>3</v>
      </c>
      <c r="U17" s="70"/>
      <c r="V17" s="36">
        <f t="shared" si="15"/>
        <v>0</v>
      </c>
      <c r="W17" s="54">
        <f t="shared" si="16"/>
        <v>0</v>
      </c>
      <c r="X17" s="33">
        <v>3</v>
      </c>
      <c r="Y17" s="70"/>
      <c r="Z17" s="36">
        <f t="shared" si="17"/>
        <v>0</v>
      </c>
      <c r="AA17" s="54">
        <f t="shared" si="18"/>
        <v>0</v>
      </c>
      <c r="AB17" s="33">
        <v>3</v>
      </c>
      <c r="AC17" s="70"/>
      <c r="AD17" s="36">
        <f t="shared" si="19"/>
        <v>0</v>
      </c>
      <c r="AE17" s="54">
        <f t="shared" si="37"/>
        <v>0</v>
      </c>
      <c r="AF17" s="33">
        <v>3</v>
      </c>
      <c r="AG17" s="70"/>
      <c r="AH17" s="36">
        <f t="shared" si="38"/>
        <v>0</v>
      </c>
      <c r="AI17" s="54">
        <f t="shared" si="39"/>
        <v>0</v>
      </c>
      <c r="AJ17" s="33">
        <v>3</v>
      </c>
      <c r="AK17" s="33">
        <v>3</v>
      </c>
      <c r="AL17" s="36">
        <f t="shared" si="23"/>
        <v>0.1</v>
      </c>
      <c r="AM17" s="54">
        <f t="shared" si="24"/>
        <v>0.2</v>
      </c>
      <c r="AN17" s="33">
        <v>3</v>
      </c>
      <c r="AO17" s="33">
        <v>3</v>
      </c>
      <c r="AP17" s="36">
        <f t="shared" si="25"/>
        <v>0.1</v>
      </c>
      <c r="AQ17" s="54">
        <f t="shared" si="26"/>
        <v>0.2</v>
      </c>
      <c r="AR17" s="33">
        <v>3</v>
      </c>
      <c r="AS17" s="33">
        <v>3</v>
      </c>
      <c r="AT17" s="36">
        <f t="shared" si="27"/>
        <v>0.1</v>
      </c>
      <c r="AU17" s="54">
        <f t="shared" si="28"/>
        <v>0.2</v>
      </c>
      <c r="AV17" s="33">
        <v>3</v>
      </c>
      <c r="AW17" s="33">
        <v>3</v>
      </c>
      <c r="AX17" s="36">
        <f t="shared" si="29"/>
        <v>0.1</v>
      </c>
      <c r="AY17" s="54">
        <f t="shared" si="30"/>
        <v>0.2</v>
      </c>
      <c r="AZ17" s="33">
        <v>3</v>
      </c>
      <c r="BA17" s="33">
        <v>3</v>
      </c>
      <c r="BB17" s="36">
        <f t="shared" si="31"/>
        <v>0.1</v>
      </c>
      <c r="BC17" s="54">
        <f t="shared" si="32"/>
        <v>0.2</v>
      </c>
      <c r="BD17" s="33">
        <v>3</v>
      </c>
      <c r="BE17" s="33">
        <v>3</v>
      </c>
      <c r="BF17" s="36">
        <f t="shared" si="33"/>
        <v>0.1</v>
      </c>
      <c r="BG17" s="54">
        <f t="shared" si="34"/>
        <v>0.2</v>
      </c>
      <c r="BH17" s="33">
        <v>3</v>
      </c>
      <c r="BI17" s="33">
        <v>3</v>
      </c>
      <c r="BJ17" s="36">
        <f t="shared" si="35"/>
        <v>0.1</v>
      </c>
      <c r="BK17" s="54">
        <f t="shared" si="36"/>
        <v>0.2</v>
      </c>
      <c r="BL17" s="60"/>
      <c r="BM17" s="60"/>
    </row>
    <row r="18" spans="1:65" ht="15.75" customHeight="1" x14ac:dyDescent="0.25">
      <c r="A18" s="147">
        <v>11</v>
      </c>
      <c r="B18" s="30" t="s">
        <v>30</v>
      </c>
      <c r="C18" s="31">
        <v>0.1</v>
      </c>
      <c r="D18" s="33"/>
      <c r="E18" s="33"/>
      <c r="F18" s="36"/>
      <c r="G18" s="54">
        <f>F18/65%</f>
        <v>0</v>
      </c>
      <c r="H18" s="33">
        <v>2</v>
      </c>
      <c r="I18" s="33">
        <v>2</v>
      </c>
      <c r="J18" s="36">
        <f>(I18/H18)*C18</f>
        <v>0.1</v>
      </c>
      <c r="K18" s="54">
        <f>J18/65%</f>
        <v>0.15384615384615385</v>
      </c>
      <c r="L18" s="33">
        <v>2</v>
      </c>
      <c r="M18" s="33">
        <v>2</v>
      </c>
      <c r="N18" s="36">
        <f>(M18/L18)*G18</f>
        <v>0</v>
      </c>
      <c r="O18" s="54">
        <f>N18/65%</f>
        <v>0</v>
      </c>
      <c r="P18" s="33">
        <v>2</v>
      </c>
      <c r="Q18" s="33">
        <v>2</v>
      </c>
      <c r="R18" s="36">
        <f>(Q18/P18)*K18</f>
        <v>0.15384615384615385</v>
      </c>
      <c r="S18" s="54">
        <f>R18/65%</f>
        <v>0.23668639053254439</v>
      </c>
      <c r="T18" s="33">
        <v>2</v>
      </c>
      <c r="U18" s="33">
        <v>2</v>
      </c>
      <c r="V18" s="36">
        <f t="shared" si="15"/>
        <v>0.1</v>
      </c>
      <c r="W18" s="54">
        <v>0.38461538461538458</v>
      </c>
      <c r="X18" s="33">
        <v>2</v>
      </c>
      <c r="Y18" s="33">
        <v>2</v>
      </c>
      <c r="Z18" s="36">
        <f t="shared" si="17"/>
        <v>0.1</v>
      </c>
      <c r="AA18" s="54">
        <f t="shared" si="18"/>
        <v>0.2</v>
      </c>
      <c r="AB18" s="33">
        <v>2</v>
      </c>
      <c r="AC18" s="33">
        <v>2</v>
      </c>
      <c r="AD18" s="36">
        <f t="shared" si="19"/>
        <v>0.1</v>
      </c>
      <c r="AE18" s="54">
        <f>AD18/50%</f>
        <v>0.2</v>
      </c>
      <c r="AF18" s="33">
        <v>2</v>
      </c>
      <c r="AG18" s="33">
        <v>2</v>
      </c>
      <c r="AH18" s="36">
        <f>(AG18/AF18)*C18</f>
        <v>0.1</v>
      </c>
      <c r="AI18" s="54">
        <f>AH18/50%</f>
        <v>0.2</v>
      </c>
      <c r="AJ18" s="33">
        <v>2</v>
      </c>
      <c r="AK18" s="33">
        <v>2</v>
      </c>
      <c r="AL18" s="36">
        <f t="shared" si="23"/>
        <v>0.1</v>
      </c>
      <c r="AM18" s="54">
        <f t="shared" si="24"/>
        <v>0.2</v>
      </c>
      <c r="AN18" s="33">
        <v>2</v>
      </c>
      <c r="AO18" s="33">
        <v>2</v>
      </c>
      <c r="AP18" s="36">
        <f t="shared" si="25"/>
        <v>0.1</v>
      </c>
      <c r="AQ18" s="54">
        <f t="shared" si="26"/>
        <v>0.2</v>
      </c>
      <c r="AR18" s="33">
        <v>2</v>
      </c>
      <c r="AS18" s="33">
        <v>2</v>
      </c>
      <c r="AT18" s="36">
        <f t="shared" si="27"/>
        <v>0.1</v>
      </c>
      <c r="AU18" s="54">
        <f t="shared" si="28"/>
        <v>0.2</v>
      </c>
      <c r="AV18" s="33">
        <v>2</v>
      </c>
      <c r="AW18" s="33">
        <v>2</v>
      </c>
      <c r="AX18" s="36">
        <f t="shared" si="29"/>
        <v>0.1</v>
      </c>
      <c r="AY18" s="54">
        <f t="shared" si="30"/>
        <v>0.2</v>
      </c>
      <c r="AZ18" s="33">
        <v>2</v>
      </c>
      <c r="BA18" s="33">
        <v>2</v>
      </c>
      <c r="BB18" s="36">
        <f t="shared" si="31"/>
        <v>0.1</v>
      </c>
      <c r="BC18" s="54">
        <f t="shared" si="32"/>
        <v>0.2</v>
      </c>
      <c r="BD18" s="33">
        <v>2</v>
      </c>
      <c r="BE18" s="33">
        <v>2</v>
      </c>
      <c r="BF18" s="36">
        <f t="shared" si="33"/>
        <v>0.1</v>
      </c>
      <c r="BG18" s="54">
        <f t="shared" si="34"/>
        <v>0.2</v>
      </c>
      <c r="BH18" s="33">
        <v>2</v>
      </c>
      <c r="BI18" s="33">
        <v>2</v>
      </c>
      <c r="BJ18" s="36">
        <f t="shared" si="35"/>
        <v>0.1</v>
      </c>
      <c r="BK18" s="54">
        <f t="shared" si="36"/>
        <v>0.2</v>
      </c>
      <c r="BL18" s="60"/>
      <c r="BM18" s="60"/>
    </row>
    <row r="19" spans="1:65" ht="15.75" customHeight="1" x14ac:dyDescent="0.25">
      <c r="A19" s="149"/>
      <c r="B19" s="150"/>
      <c r="C19" s="48"/>
      <c r="D19" s="8"/>
      <c r="E19" s="48"/>
      <c r="F19" s="48"/>
      <c r="G19" s="60">
        <f>SUM(G14:G18)</f>
        <v>0.15384615384615385</v>
      </c>
      <c r="H19" s="8"/>
      <c r="I19" s="8"/>
      <c r="J19" s="48"/>
      <c r="K19" s="60">
        <f>SUM(K14:K18)</f>
        <v>0.30769230769230771</v>
      </c>
      <c r="L19" s="8"/>
      <c r="M19" s="8"/>
      <c r="N19" s="48"/>
      <c r="O19" s="151">
        <v>1</v>
      </c>
      <c r="P19" s="8"/>
      <c r="Q19" s="8"/>
      <c r="R19" s="48"/>
      <c r="S19" s="151">
        <v>1</v>
      </c>
      <c r="T19" s="8"/>
      <c r="U19" s="8"/>
      <c r="V19" s="48"/>
      <c r="W19" s="151">
        <v>1</v>
      </c>
      <c r="X19" s="8"/>
      <c r="Y19" s="8"/>
      <c r="Z19" s="48"/>
      <c r="AA19" s="60">
        <f>SUM(AA13:AA18)</f>
        <v>0.73333333333333339</v>
      </c>
      <c r="AB19" s="8"/>
      <c r="AC19" s="8"/>
      <c r="AD19" s="48"/>
      <c r="AE19" s="60">
        <f>SUM(AE13:AE18)</f>
        <v>0.60000000000000009</v>
      </c>
      <c r="AF19" s="8"/>
      <c r="AG19" s="8"/>
      <c r="AH19" s="48"/>
      <c r="AI19" s="60">
        <f>SUM(AI13:AI18)</f>
        <v>0.60000000000000009</v>
      </c>
      <c r="AJ19" s="8"/>
      <c r="AK19" s="8"/>
      <c r="AL19" s="48"/>
      <c r="AM19" s="60">
        <f>SUM(AM13:AM18)</f>
        <v>1</v>
      </c>
      <c r="AN19" s="8"/>
      <c r="AO19" s="8"/>
      <c r="AP19" s="48"/>
      <c r="AQ19" s="60">
        <f>SUM(AQ13:AQ18)</f>
        <v>1</v>
      </c>
      <c r="AR19" s="8"/>
      <c r="AS19" s="8"/>
      <c r="AT19" s="48"/>
      <c r="AU19" s="60">
        <f>SUM(AU13:AU18)</f>
        <v>0.97272727272727266</v>
      </c>
      <c r="AV19" s="8"/>
      <c r="AW19" s="8"/>
      <c r="AX19" s="48"/>
      <c r="AY19" s="60">
        <f>SUM(AY13:AY18)</f>
        <v>1</v>
      </c>
      <c r="AZ19" s="8"/>
      <c r="BA19" s="8"/>
      <c r="BB19" s="48"/>
      <c r="BC19" s="60">
        <f>SUM(BC13:BC18)</f>
        <v>1</v>
      </c>
      <c r="BD19" s="8"/>
      <c r="BE19" s="8"/>
      <c r="BF19" s="48"/>
      <c r="BG19" s="60">
        <f>SUM(BG13:BG18)</f>
        <v>1</v>
      </c>
      <c r="BH19" s="8"/>
      <c r="BI19" s="8"/>
      <c r="BJ19" s="48"/>
      <c r="BK19" s="60">
        <f>SUM(BK13:BK18)</f>
        <v>1</v>
      </c>
      <c r="BL19" s="60"/>
      <c r="BM19" s="60"/>
    </row>
    <row r="20" spans="1:65" ht="15.75" customHeight="1" x14ac:dyDescent="0.25">
      <c r="A20" s="149"/>
      <c r="B20" s="150"/>
      <c r="C20" s="48"/>
      <c r="D20" s="8"/>
      <c r="E20" s="48"/>
      <c r="F20" s="48"/>
      <c r="G20" s="109"/>
      <c r="H20" s="8"/>
      <c r="I20" s="8"/>
      <c r="J20" s="48"/>
      <c r="K20" s="109"/>
      <c r="L20" s="8"/>
      <c r="M20" s="8"/>
      <c r="N20" s="48"/>
      <c r="O20" s="109"/>
      <c r="P20" s="8"/>
      <c r="Q20" s="8"/>
      <c r="R20" s="48"/>
      <c r="S20" s="109"/>
      <c r="T20" s="8"/>
      <c r="U20" s="8"/>
      <c r="V20" s="48"/>
      <c r="W20" s="109"/>
      <c r="X20" s="8"/>
      <c r="Y20" s="8"/>
      <c r="Z20" s="48"/>
      <c r="AA20" s="109"/>
      <c r="AB20" s="8"/>
      <c r="AC20" s="8"/>
      <c r="AD20" s="48"/>
      <c r="AE20" s="109"/>
      <c r="AF20" s="8"/>
      <c r="AG20" s="8"/>
      <c r="AH20" s="48"/>
      <c r="AI20" s="109"/>
      <c r="AJ20" s="8"/>
      <c r="AK20" s="8"/>
      <c r="AL20" s="48"/>
      <c r="AM20" s="109"/>
      <c r="AN20" s="8"/>
      <c r="AO20" s="8"/>
      <c r="AP20" s="48"/>
      <c r="AQ20" s="109"/>
      <c r="AR20" s="8"/>
      <c r="AS20" s="8"/>
      <c r="AT20" s="48"/>
      <c r="AU20" s="109"/>
      <c r="AV20" s="8"/>
      <c r="AW20" s="8"/>
      <c r="AX20" s="48"/>
      <c r="AY20" s="109"/>
      <c r="AZ20" s="8"/>
      <c r="BA20" s="8"/>
      <c r="BB20" s="48"/>
      <c r="BC20" s="109"/>
      <c r="BD20" s="8"/>
      <c r="BE20" s="8"/>
      <c r="BF20" s="48"/>
      <c r="BG20" s="109"/>
      <c r="BH20" s="8"/>
      <c r="BI20" s="8"/>
      <c r="BJ20" s="48"/>
      <c r="BK20" s="109"/>
      <c r="BL20" s="109"/>
      <c r="BM20" s="109"/>
    </row>
    <row r="21" spans="1:65" ht="15.75" customHeight="1" x14ac:dyDescent="0.25">
      <c r="A21" s="149"/>
      <c r="B21" s="98"/>
      <c r="C21" s="85">
        <f>SUM(C7:C11,C13:C18)</f>
        <v>1</v>
      </c>
      <c r="D21" s="8"/>
      <c r="E21" s="8"/>
      <c r="F21" s="85">
        <f>SUM(F7:F17)</f>
        <v>0.4</v>
      </c>
      <c r="G21" s="111"/>
      <c r="H21" s="8"/>
      <c r="I21" s="8"/>
      <c r="J21" s="85">
        <f>SUM(J7:J17)</f>
        <v>0.4</v>
      </c>
      <c r="K21" s="111"/>
      <c r="L21" s="8"/>
      <c r="M21" s="8"/>
      <c r="N21" s="85">
        <f>SUM(N7:N17)</f>
        <v>0.47384615384615386</v>
      </c>
      <c r="O21" s="111"/>
      <c r="P21" s="8"/>
      <c r="Q21" s="8"/>
      <c r="R21" s="85">
        <f>SUM(R7:R17)</f>
        <v>0.49384615384615393</v>
      </c>
      <c r="S21" s="111"/>
      <c r="T21" s="8"/>
      <c r="U21" s="8"/>
      <c r="V21" s="85">
        <f>SUM(V7:V18)</f>
        <v>0.66</v>
      </c>
      <c r="W21" s="111"/>
      <c r="X21" s="8"/>
      <c r="Y21" s="8"/>
      <c r="Z21" s="85">
        <f>SUM(Z7:Z18)</f>
        <v>0.74666666666666659</v>
      </c>
      <c r="AA21" s="111"/>
      <c r="AB21" s="8"/>
      <c r="AC21" s="8"/>
      <c r="AD21" s="85">
        <f>SUM(AD7:AD18)</f>
        <v>0.66</v>
      </c>
      <c r="AE21" s="111"/>
      <c r="AF21" s="8"/>
      <c r="AG21" s="8"/>
      <c r="AH21" s="85">
        <f>SUM(AH7:AH18)</f>
        <v>0.74</v>
      </c>
      <c r="AI21" s="111"/>
      <c r="AJ21" s="8"/>
      <c r="AK21" s="8"/>
      <c r="AL21" s="85">
        <f>SUM(AL7:AL18)</f>
        <v>0.96</v>
      </c>
      <c r="AM21" s="111"/>
      <c r="AN21" s="8"/>
      <c r="AO21" s="8"/>
      <c r="AP21" s="85">
        <f>SUM(AP7:AP18)</f>
        <v>0.94000000000000006</v>
      </c>
      <c r="AQ21" s="111"/>
      <c r="AR21" s="8"/>
      <c r="AS21" s="8"/>
      <c r="AT21" s="85">
        <f>SUM(AT7:AT18)</f>
        <v>0.9263636363636365</v>
      </c>
      <c r="AU21" s="111"/>
      <c r="AV21" s="8"/>
      <c r="AW21" s="8"/>
      <c r="AX21" s="85">
        <f>SUM(AX7:AX18)</f>
        <v>0.94000000000000006</v>
      </c>
      <c r="AY21" s="111"/>
      <c r="AZ21" s="8"/>
      <c r="BA21" s="8"/>
      <c r="BB21" s="85">
        <f>SUM(BB7:BB18)</f>
        <v>0.94000000000000006</v>
      </c>
      <c r="BC21" s="111"/>
      <c r="BD21" s="8"/>
      <c r="BE21" s="8"/>
      <c r="BF21" s="85">
        <f>SUM(BF7:BF18)</f>
        <v>0.96</v>
      </c>
      <c r="BG21" s="111"/>
      <c r="BH21" s="8"/>
      <c r="BI21" s="8"/>
      <c r="BJ21" s="85">
        <f>SUM(BJ7:BJ18)</f>
        <v>0.96</v>
      </c>
      <c r="BK21" s="111"/>
      <c r="BL21" s="111"/>
      <c r="BM21" s="111"/>
    </row>
    <row r="22" spans="1:65" ht="15.75" customHeight="1" x14ac:dyDescent="0.25">
      <c r="A22" s="149"/>
      <c r="B22" s="98"/>
      <c r="C22" s="98"/>
      <c r="D22" s="8"/>
      <c r="E22" s="8"/>
      <c r="F22" s="114"/>
      <c r="G22" s="110"/>
      <c r="H22" s="8"/>
      <c r="I22" s="8"/>
      <c r="J22" s="114"/>
      <c r="K22" s="110"/>
      <c r="L22" s="8"/>
      <c r="M22" s="8"/>
      <c r="N22" s="114"/>
      <c r="O22" s="110"/>
      <c r="P22" s="8"/>
      <c r="Q22" s="8"/>
      <c r="R22" s="114"/>
      <c r="S22" s="110"/>
      <c r="T22" s="8"/>
      <c r="U22" s="8"/>
      <c r="V22" s="114"/>
      <c r="W22" s="110"/>
      <c r="X22" s="8"/>
      <c r="Y22" s="8"/>
      <c r="Z22" s="114"/>
      <c r="AA22" s="110"/>
      <c r="AB22" s="8"/>
      <c r="AC22" s="8"/>
      <c r="AD22" s="114"/>
      <c r="AE22" s="110"/>
      <c r="AF22" s="8"/>
      <c r="AG22" s="8"/>
      <c r="AH22" s="114"/>
      <c r="AI22" s="110"/>
      <c r="AJ22" s="8"/>
      <c r="AK22" s="8"/>
      <c r="AL22" s="114"/>
      <c r="AM22" s="110"/>
      <c r="AN22" s="8"/>
      <c r="AO22" s="8"/>
      <c r="AP22" s="114"/>
      <c r="AQ22" s="110"/>
      <c r="AR22" s="8"/>
      <c r="AS22" s="8"/>
      <c r="AT22" s="114"/>
      <c r="AU22" s="110"/>
      <c r="AV22" s="8"/>
      <c r="AW22" s="8"/>
      <c r="AX22" s="114"/>
      <c r="AY22" s="110"/>
      <c r="AZ22" s="8"/>
      <c r="BA22" s="8"/>
      <c r="BB22" s="114"/>
      <c r="BC22" s="110"/>
      <c r="BD22" s="8"/>
      <c r="BE22" s="8"/>
      <c r="BF22" s="114"/>
      <c r="BG22" s="110"/>
      <c r="BH22" s="8"/>
      <c r="BI22" s="8"/>
      <c r="BJ22" s="114"/>
      <c r="BK22" s="110"/>
      <c r="BL22" s="110"/>
      <c r="BM22" s="110"/>
    </row>
    <row r="23" spans="1:65" ht="15.75" customHeight="1" x14ac:dyDescent="0.25">
      <c r="A23" s="152"/>
      <c r="B23" s="93" t="s">
        <v>0</v>
      </c>
      <c r="C23" s="31">
        <v>0.2</v>
      </c>
      <c r="D23" s="70"/>
      <c r="E23" s="70"/>
      <c r="F23" s="91"/>
      <c r="G23" s="110"/>
      <c r="H23" s="70"/>
      <c r="I23" s="70"/>
      <c r="J23" s="91"/>
      <c r="K23" s="110"/>
      <c r="L23" s="70"/>
      <c r="M23" s="70"/>
      <c r="N23" s="91"/>
      <c r="O23" s="110"/>
      <c r="P23" s="70"/>
      <c r="Q23" s="70"/>
      <c r="R23" s="91"/>
      <c r="S23" s="110"/>
      <c r="T23" s="70"/>
      <c r="U23" s="70"/>
      <c r="V23" s="91"/>
      <c r="W23" s="110"/>
      <c r="X23" s="70"/>
      <c r="Y23" s="70"/>
      <c r="Z23" s="91"/>
      <c r="AA23" s="110"/>
      <c r="AB23" s="70"/>
      <c r="AC23" s="70"/>
      <c r="AD23" s="91"/>
      <c r="AE23" s="110"/>
      <c r="AF23" s="70"/>
      <c r="AG23" s="70"/>
      <c r="AH23" s="91"/>
      <c r="AI23" s="110"/>
      <c r="AJ23" s="70"/>
      <c r="AK23" s="70"/>
      <c r="AL23" s="91"/>
      <c r="AM23" s="110"/>
      <c r="AN23" s="70"/>
      <c r="AO23" s="70"/>
      <c r="AP23" s="91"/>
      <c r="AQ23" s="110"/>
      <c r="AR23" s="70"/>
      <c r="AS23" s="70"/>
      <c r="AT23" s="91"/>
      <c r="AU23" s="110"/>
      <c r="AV23" s="70"/>
      <c r="AW23" s="70"/>
      <c r="AX23" s="91"/>
      <c r="AY23" s="110"/>
      <c r="AZ23" s="70"/>
      <c r="BA23" s="70"/>
      <c r="BB23" s="91"/>
      <c r="BC23" s="110"/>
      <c r="BD23" s="70"/>
      <c r="BE23" s="70"/>
      <c r="BF23" s="91"/>
      <c r="BG23" s="110"/>
      <c r="BH23" s="70"/>
      <c r="BI23" s="70"/>
      <c r="BJ23" s="91"/>
      <c r="BK23" s="110"/>
      <c r="BL23" s="110"/>
      <c r="BM23" s="110"/>
    </row>
    <row r="24" spans="1:65" ht="15.75" customHeight="1" x14ac:dyDescent="0.25">
      <c r="A24" s="152"/>
      <c r="B24" s="94" t="s">
        <v>36</v>
      </c>
      <c r="C24" s="31">
        <v>0.05</v>
      </c>
      <c r="D24" s="70"/>
      <c r="E24" s="70"/>
      <c r="F24" s="36"/>
      <c r="G24" s="110"/>
      <c r="H24" s="70"/>
      <c r="I24" s="70"/>
      <c r="J24" s="36"/>
      <c r="K24" s="110"/>
      <c r="L24" s="70"/>
      <c r="M24" s="70"/>
      <c r="N24" s="36"/>
      <c r="O24" s="110"/>
      <c r="P24" s="70"/>
      <c r="Q24" s="70"/>
      <c r="R24" s="36"/>
      <c r="S24" s="110"/>
      <c r="T24" s="70"/>
      <c r="U24" s="70"/>
      <c r="V24" s="36"/>
      <c r="W24" s="110"/>
      <c r="X24" s="70"/>
      <c r="Y24" s="70"/>
      <c r="Z24" s="36"/>
      <c r="AA24" s="110"/>
      <c r="AB24" s="70"/>
      <c r="AC24" s="70"/>
      <c r="AD24" s="36"/>
      <c r="AE24" s="110"/>
      <c r="AF24" s="70"/>
      <c r="AG24" s="70"/>
      <c r="AH24" s="36"/>
      <c r="AI24" s="110"/>
      <c r="AJ24" s="70"/>
      <c r="AK24" s="70"/>
      <c r="AL24" s="36"/>
      <c r="AM24" s="110"/>
      <c r="AN24" s="70"/>
      <c r="AO24" s="70"/>
      <c r="AP24" s="36"/>
      <c r="AQ24" s="110"/>
      <c r="AR24" s="70"/>
      <c r="AS24" s="70"/>
      <c r="AT24" s="36"/>
      <c r="AU24" s="110"/>
      <c r="AV24" s="70"/>
      <c r="AW24" s="70"/>
      <c r="AX24" s="36"/>
      <c r="AY24" s="110"/>
      <c r="AZ24" s="70"/>
      <c r="BA24" s="70"/>
      <c r="BB24" s="36"/>
      <c r="BC24" s="110"/>
      <c r="BD24" s="70"/>
      <c r="BE24" s="70"/>
      <c r="BF24" s="36"/>
      <c r="BG24" s="110"/>
      <c r="BH24" s="70"/>
      <c r="BI24" s="70"/>
      <c r="BJ24" s="36"/>
      <c r="BK24" s="110"/>
      <c r="BL24" s="110"/>
      <c r="BM24" s="110"/>
    </row>
    <row r="25" spans="1:65" ht="15.75" customHeight="1" x14ac:dyDescent="0.25">
      <c r="A25" s="153"/>
      <c r="B25" s="94" t="s">
        <v>37</v>
      </c>
      <c r="C25" s="31">
        <v>0.05</v>
      </c>
      <c r="D25" s="70"/>
      <c r="E25" s="70"/>
      <c r="F25" s="36"/>
      <c r="G25" s="112"/>
      <c r="H25" s="70"/>
      <c r="I25" s="70"/>
      <c r="J25" s="36"/>
      <c r="K25" s="112"/>
      <c r="L25" s="70"/>
      <c r="M25" s="70"/>
      <c r="N25" s="36"/>
      <c r="O25" s="112"/>
      <c r="P25" s="70"/>
      <c r="Q25" s="70"/>
      <c r="R25" s="36"/>
      <c r="S25" s="112"/>
      <c r="T25" s="70"/>
      <c r="U25" s="70"/>
      <c r="V25" s="36"/>
      <c r="W25" s="112"/>
      <c r="X25" s="70"/>
      <c r="Y25" s="70"/>
      <c r="Z25" s="36"/>
      <c r="AA25" s="112"/>
      <c r="AB25" s="70"/>
      <c r="AC25" s="70"/>
      <c r="AD25" s="36"/>
      <c r="AE25" s="112"/>
      <c r="AF25" s="70"/>
      <c r="AG25" s="70"/>
      <c r="AH25" s="36"/>
      <c r="AI25" s="112"/>
      <c r="AJ25" s="70"/>
      <c r="AK25" s="70"/>
      <c r="AL25" s="36"/>
      <c r="AM25" s="112"/>
      <c r="AN25" s="70"/>
      <c r="AO25" s="70"/>
      <c r="AP25" s="36"/>
      <c r="AQ25" s="112"/>
      <c r="AR25" s="70"/>
      <c r="AS25" s="70"/>
      <c r="AT25" s="36"/>
      <c r="AU25" s="112"/>
      <c r="AV25" s="70"/>
      <c r="AW25" s="70"/>
      <c r="AX25" s="36"/>
      <c r="AY25" s="112"/>
      <c r="AZ25" s="70"/>
      <c r="BA25" s="70"/>
      <c r="BB25" s="36"/>
      <c r="BC25" s="112"/>
      <c r="BD25" s="70"/>
      <c r="BE25" s="70"/>
      <c r="BF25" s="36"/>
      <c r="BG25" s="112"/>
      <c r="BH25" s="70"/>
      <c r="BI25" s="70"/>
      <c r="BJ25" s="36"/>
      <c r="BK25" s="112"/>
      <c r="BL25" s="112"/>
      <c r="BM25" s="112"/>
    </row>
    <row r="26" spans="1:65" ht="15.75" customHeight="1" x14ac:dyDescent="0.25">
      <c r="A26" s="154"/>
      <c r="B26" s="98"/>
      <c r="C26" s="95"/>
      <c r="D26" s="8"/>
      <c r="E26" s="8"/>
      <c r="F26" s="95"/>
      <c r="G26" s="8"/>
      <c r="H26" s="8"/>
      <c r="I26" s="8"/>
      <c r="J26" s="95"/>
      <c r="K26" s="8"/>
      <c r="L26" s="8"/>
      <c r="M26" s="8"/>
      <c r="N26" s="95"/>
      <c r="O26" s="8"/>
      <c r="P26" s="8"/>
      <c r="Q26" s="8"/>
      <c r="R26" s="95"/>
      <c r="S26" s="8"/>
      <c r="T26" s="8"/>
      <c r="U26" s="8"/>
      <c r="V26" s="95"/>
      <c r="W26" s="8"/>
      <c r="X26" s="8"/>
      <c r="Y26" s="8"/>
      <c r="Z26" s="95"/>
      <c r="AA26" s="8"/>
      <c r="AB26" s="8"/>
      <c r="AC26" s="8"/>
      <c r="AD26" s="95"/>
      <c r="AE26" s="8"/>
      <c r="AF26" s="8"/>
      <c r="AG26" s="8"/>
      <c r="AH26" s="95"/>
      <c r="AI26" s="8"/>
      <c r="AJ26" s="8"/>
      <c r="AK26" s="8"/>
      <c r="AL26" s="95"/>
      <c r="AM26" s="8"/>
      <c r="AN26" s="8"/>
      <c r="AO26" s="8"/>
      <c r="AP26" s="95"/>
      <c r="AQ26" s="8"/>
      <c r="AR26" s="8"/>
      <c r="AS26" s="8"/>
      <c r="AT26" s="95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</row>
    <row r="27" spans="1:65" ht="15.75" customHeight="1" x14ac:dyDescent="0.25">
      <c r="A27" s="149"/>
      <c r="B27" s="96" t="s">
        <v>38</v>
      </c>
      <c r="C27" s="97">
        <f>C21+C23+C24+C25</f>
        <v>1.3</v>
      </c>
      <c r="D27" s="8"/>
      <c r="E27" s="8"/>
      <c r="F27" s="97">
        <f>F21+F23+F24+F25</f>
        <v>0.4</v>
      </c>
      <c r="G27" s="8"/>
      <c r="H27" s="8"/>
      <c r="I27" s="8"/>
      <c r="J27" s="97">
        <f>J21+J23+J24+J25</f>
        <v>0.4</v>
      </c>
      <c r="K27" s="8"/>
      <c r="L27" s="8"/>
      <c r="M27" s="8"/>
      <c r="N27" s="97">
        <f>N21+N23+N24+N25</f>
        <v>0.47384615384615386</v>
      </c>
      <c r="O27" s="8"/>
      <c r="P27" s="8"/>
      <c r="Q27" s="8"/>
      <c r="R27" s="97">
        <f>R21+R23+R24+R25</f>
        <v>0.49384615384615393</v>
      </c>
      <c r="S27" s="8"/>
      <c r="T27" s="8"/>
      <c r="U27" s="8"/>
      <c r="V27" s="97">
        <f>V21+V23+V24+V25</f>
        <v>0.66</v>
      </c>
      <c r="W27" s="8"/>
      <c r="X27" s="8"/>
      <c r="Y27" s="8"/>
      <c r="Z27" s="97">
        <f>Z21+Z23+Z24+Z25</f>
        <v>0.74666666666666659</v>
      </c>
      <c r="AA27" s="8"/>
      <c r="AB27" s="8"/>
      <c r="AC27" s="8"/>
      <c r="AD27" s="97">
        <f>AD21+AD23+AD24+AD25</f>
        <v>0.66</v>
      </c>
      <c r="AE27" s="8"/>
      <c r="AF27" s="8"/>
      <c r="AG27" s="8"/>
      <c r="AH27" s="97">
        <f>AH21+AH23+AH24+AH25</f>
        <v>0.74</v>
      </c>
      <c r="AI27" s="8"/>
      <c r="AJ27" s="8"/>
      <c r="AK27" s="8"/>
      <c r="AL27" s="97">
        <f>AL21+AL23+AL24+AL25</f>
        <v>0.96</v>
      </c>
      <c r="AM27" s="8"/>
      <c r="AN27" s="8"/>
      <c r="AO27" s="8"/>
      <c r="AP27" s="97">
        <f>AP21+AP23+AP24+AP25</f>
        <v>0.94000000000000006</v>
      </c>
      <c r="AQ27" s="8"/>
      <c r="AR27" s="8"/>
      <c r="AS27" s="8"/>
      <c r="AT27" s="97">
        <f>AT21+AT23+AT24+AT25</f>
        <v>0.9263636363636365</v>
      </c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</row>
    <row r="28" spans="1:65" ht="15.75" customHeight="1" x14ac:dyDescent="0.25">
      <c r="A28" s="149"/>
      <c r="B28" s="100"/>
      <c r="C28" s="95"/>
      <c r="D28" s="8"/>
      <c r="E28" s="8"/>
      <c r="F28" s="95"/>
      <c r="G28" s="8"/>
      <c r="H28" s="8"/>
      <c r="I28" s="8"/>
      <c r="J28" s="95"/>
      <c r="K28" s="8"/>
      <c r="L28" s="8"/>
      <c r="M28" s="8"/>
      <c r="N28" s="95"/>
      <c r="O28" s="8"/>
      <c r="P28" s="8"/>
      <c r="Q28" s="8"/>
      <c r="R28" s="95"/>
      <c r="S28" s="8"/>
      <c r="T28" s="8"/>
      <c r="U28" s="8"/>
      <c r="V28" s="95"/>
      <c r="W28" s="8"/>
      <c r="X28" s="8"/>
      <c r="Y28" s="8"/>
      <c r="Z28" s="95"/>
      <c r="AA28" s="8"/>
      <c r="AB28" s="8"/>
      <c r="AC28" s="8"/>
      <c r="AD28" s="95"/>
      <c r="AE28" s="8"/>
      <c r="AF28" s="8"/>
      <c r="AG28" s="8"/>
      <c r="AH28" s="95"/>
      <c r="AI28" s="8"/>
      <c r="AJ28" s="8"/>
      <c r="AK28" s="8"/>
      <c r="AL28" s="95"/>
      <c r="AM28" s="8"/>
      <c r="AN28" s="8"/>
      <c r="AO28" s="8"/>
      <c r="AP28" s="95"/>
      <c r="AQ28" s="8"/>
      <c r="AR28" s="8"/>
      <c r="AS28" s="8"/>
      <c r="AT28" s="95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</row>
    <row r="29" spans="1:65" ht="14.5" x14ac:dyDescent="0.25">
      <c r="A29" s="149"/>
      <c r="B29" s="100"/>
      <c r="C29" s="95"/>
      <c r="D29" s="8"/>
      <c r="E29" s="8"/>
      <c r="F29" s="95"/>
      <c r="G29" s="8"/>
      <c r="H29" s="8"/>
      <c r="I29" s="8"/>
      <c r="J29" s="95"/>
      <c r="K29" s="8"/>
      <c r="L29" s="8"/>
      <c r="M29" s="8"/>
      <c r="N29" s="95"/>
      <c r="O29" s="8"/>
      <c r="P29" s="8"/>
      <c r="Q29" s="8"/>
      <c r="R29" s="95"/>
      <c r="S29" s="8"/>
      <c r="T29" s="8"/>
      <c r="U29" s="8"/>
      <c r="V29" s="95"/>
      <c r="W29" s="8"/>
      <c r="X29" s="8"/>
      <c r="Y29" s="8"/>
      <c r="Z29" s="95"/>
      <c r="AA29" s="8"/>
      <c r="AB29" s="8"/>
      <c r="AC29" s="8"/>
      <c r="AD29" s="95"/>
      <c r="AE29" s="8"/>
      <c r="AF29" s="8"/>
      <c r="AG29" s="8"/>
      <c r="AH29" s="95"/>
      <c r="AI29" s="8"/>
      <c r="AJ29" s="8"/>
      <c r="AK29" s="8"/>
      <c r="AL29" s="95"/>
      <c r="AM29" s="8"/>
      <c r="AN29" s="8"/>
      <c r="AO29" s="8"/>
      <c r="AP29" s="95"/>
      <c r="AQ29" s="8"/>
      <c r="AR29" s="8"/>
      <c r="AS29" s="8"/>
      <c r="AT29" s="95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</row>
    <row r="30" spans="1:65" ht="14.5" x14ac:dyDescent="0.25">
      <c r="A30" s="149"/>
      <c r="B30" s="101" t="s">
        <v>39</v>
      </c>
      <c r="C30" s="95"/>
      <c r="D30" s="160"/>
      <c r="E30" s="161"/>
      <c r="F30" s="161"/>
      <c r="G30" s="162"/>
      <c r="H30" s="160" t="s">
        <v>87</v>
      </c>
      <c r="I30" s="161"/>
      <c r="J30" s="161"/>
      <c r="K30" s="162"/>
      <c r="L30" s="160" t="s">
        <v>87</v>
      </c>
      <c r="M30" s="161"/>
      <c r="N30" s="161"/>
      <c r="O30" s="162"/>
      <c r="P30" s="160" t="s">
        <v>88</v>
      </c>
      <c r="Q30" s="161"/>
      <c r="R30" s="161"/>
      <c r="S30" s="162"/>
      <c r="T30" s="160" t="s">
        <v>89</v>
      </c>
      <c r="U30" s="161"/>
      <c r="V30" s="161"/>
      <c r="W30" s="162"/>
      <c r="X30" s="160" t="s">
        <v>90</v>
      </c>
      <c r="Y30" s="161"/>
      <c r="Z30" s="161"/>
      <c r="AA30" s="162"/>
      <c r="AB30" s="160" t="s">
        <v>91</v>
      </c>
      <c r="AC30" s="161"/>
      <c r="AD30" s="161"/>
      <c r="AE30" s="162"/>
      <c r="AF30" s="160" t="s">
        <v>92</v>
      </c>
      <c r="AG30" s="161"/>
      <c r="AH30" s="161"/>
      <c r="AI30" s="162"/>
      <c r="AJ30" s="160" t="s">
        <v>93</v>
      </c>
      <c r="AK30" s="161"/>
      <c r="AL30" s="161"/>
      <c r="AM30" s="162"/>
      <c r="AN30" s="160" t="s">
        <v>93</v>
      </c>
      <c r="AO30" s="161"/>
      <c r="AP30" s="161"/>
      <c r="AQ30" s="162"/>
      <c r="AR30" s="160" t="s">
        <v>93</v>
      </c>
      <c r="AS30" s="161"/>
      <c r="AT30" s="161"/>
      <c r="AU30" s="162"/>
      <c r="AV30" s="160" t="s">
        <v>93</v>
      </c>
      <c r="AW30" s="161"/>
      <c r="AX30" s="161"/>
      <c r="AY30" s="162"/>
      <c r="AZ30" s="160" t="s">
        <v>94</v>
      </c>
      <c r="BA30" s="161"/>
      <c r="BB30" s="161"/>
      <c r="BC30" s="162"/>
      <c r="BD30" s="160" t="s">
        <v>95</v>
      </c>
      <c r="BE30" s="161"/>
      <c r="BF30" s="161"/>
      <c r="BG30" s="162"/>
      <c r="BH30" s="160" t="s">
        <v>95</v>
      </c>
      <c r="BI30" s="161"/>
      <c r="BJ30" s="161"/>
      <c r="BK30" s="162"/>
      <c r="BL30" s="104"/>
      <c r="BM30" s="104"/>
    </row>
    <row r="31" spans="1:65" ht="14.5" x14ac:dyDescent="0.25">
      <c r="A31" s="149"/>
      <c r="B31" s="101" t="s">
        <v>40</v>
      </c>
      <c r="C31" s="95"/>
      <c r="D31" s="160"/>
      <c r="E31" s="161"/>
      <c r="F31" s="161"/>
      <c r="G31" s="162"/>
      <c r="H31" s="160" t="s">
        <v>96</v>
      </c>
      <c r="I31" s="161"/>
      <c r="J31" s="161"/>
      <c r="K31" s="162"/>
      <c r="L31" s="160" t="s">
        <v>97</v>
      </c>
      <c r="M31" s="161"/>
      <c r="N31" s="161"/>
      <c r="O31" s="162"/>
      <c r="P31" s="160" t="s">
        <v>98</v>
      </c>
      <c r="Q31" s="161"/>
      <c r="R31" s="161"/>
      <c r="S31" s="162"/>
      <c r="T31" s="160" t="s">
        <v>98</v>
      </c>
      <c r="U31" s="161"/>
      <c r="V31" s="161"/>
      <c r="W31" s="162"/>
      <c r="X31" s="160" t="s">
        <v>99</v>
      </c>
      <c r="Y31" s="161"/>
      <c r="Z31" s="161"/>
      <c r="AA31" s="162"/>
      <c r="AB31" s="160" t="s">
        <v>99</v>
      </c>
      <c r="AC31" s="161"/>
      <c r="AD31" s="161"/>
      <c r="AE31" s="162"/>
      <c r="AF31" s="160" t="s">
        <v>100</v>
      </c>
      <c r="AG31" s="161"/>
      <c r="AH31" s="161"/>
      <c r="AI31" s="162"/>
      <c r="AJ31" s="160" t="s">
        <v>101</v>
      </c>
      <c r="AK31" s="161"/>
      <c r="AL31" s="161"/>
      <c r="AM31" s="162"/>
      <c r="AN31" s="160" t="s">
        <v>101</v>
      </c>
      <c r="AO31" s="161"/>
      <c r="AP31" s="161"/>
      <c r="AQ31" s="162"/>
      <c r="AR31" s="160" t="s">
        <v>101</v>
      </c>
      <c r="AS31" s="161"/>
      <c r="AT31" s="161"/>
      <c r="AU31" s="162"/>
      <c r="AV31" s="160" t="s">
        <v>101</v>
      </c>
      <c r="AW31" s="161"/>
      <c r="AX31" s="161"/>
      <c r="AY31" s="162"/>
      <c r="AZ31" s="160" t="s">
        <v>101</v>
      </c>
      <c r="BA31" s="161"/>
      <c r="BB31" s="161"/>
      <c r="BC31" s="162"/>
      <c r="BD31" s="160" t="s">
        <v>102</v>
      </c>
      <c r="BE31" s="161"/>
      <c r="BF31" s="161"/>
      <c r="BG31" s="162"/>
      <c r="BH31" s="160" t="s">
        <v>103</v>
      </c>
      <c r="BI31" s="161"/>
      <c r="BJ31" s="161"/>
      <c r="BK31" s="162"/>
      <c r="BL31" s="104"/>
      <c r="BM31" s="104"/>
    </row>
    <row r="32" spans="1:65" ht="14.5" x14ac:dyDescent="0.25">
      <c r="A32" s="149"/>
      <c r="B32" s="95"/>
      <c r="C32" s="95"/>
      <c r="D32" s="8"/>
      <c r="E32" s="8"/>
      <c r="F32" s="95"/>
      <c r="G32" s="8"/>
      <c r="H32" s="8"/>
      <c r="I32" s="8"/>
      <c r="J32" s="95"/>
      <c r="K32" s="8"/>
      <c r="L32" s="8"/>
      <c r="M32" s="8"/>
      <c r="N32" s="95"/>
      <c r="O32" s="8"/>
      <c r="P32" s="8"/>
      <c r="Q32" s="8"/>
      <c r="R32" s="95"/>
      <c r="S32" s="8"/>
      <c r="T32" s="8"/>
      <c r="U32" s="8"/>
      <c r="V32" s="95"/>
      <c r="W32" s="8"/>
      <c r="X32" s="8"/>
      <c r="Y32" s="8"/>
      <c r="Z32" s="95"/>
      <c r="AA32" s="8"/>
      <c r="AB32" s="8"/>
      <c r="AC32" s="8"/>
      <c r="AD32" s="95"/>
      <c r="AE32" s="8"/>
      <c r="AF32" s="8"/>
      <c r="AG32" s="8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</row>
    <row r="33" spans="1:65" ht="14.5" x14ac:dyDescent="0.25">
      <c r="A33" s="149"/>
      <c r="B33" s="95"/>
      <c r="C33" s="95"/>
      <c r="D33" s="8"/>
      <c r="E33" s="8"/>
      <c r="F33" s="95"/>
      <c r="G33" s="8"/>
      <c r="H33" s="8"/>
      <c r="I33" s="8"/>
      <c r="J33" s="95"/>
      <c r="K33" s="8"/>
      <c r="L33" s="8"/>
      <c r="M33" s="8"/>
      <c r="N33" s="95"/>
      <c r="O33" s="8"/>
      <c r="P33" s="8"/>
      <c r="Q33" s="8"/>
      <c r="R33" s="95"/>
      <c r="S33" s="8"/>
      <c r="T33" s="8"/>
      <c r="U33" s="8"/>
      <c r="V33" s="95"/>
      <c r="W33" s="8"/>
      <c r="X33" s="8"/>
      <c r="Y33" s="8"/>
      <c r="Z33" s="95"/>
      <c r="AA33" s="8"/>
      <c r="AB33" s="8"/>
      <c r="AC33" s="8"/>
      <c r="AD33" s="95"/>
      <c r="AE33" s="8"/>
      <c r="AF33" s="8"/>
      <c r="AG33" s="8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</row>
    <row r="34" spans="1:65" ht="14.5" x14ac:dyDescent="0.25">
      <c r="A34" s="149"/>
      <c r="B34" s="106" t="s">
        <v>0</v>
      </c>
      <c r="C34" s="95"/>
      <c r="D34" s="8"/>
      <c r="E34" s="8"/>
      <c r="F34" s="95"/>
      <c r="G34" s="8"/>
      <c r="H34" s="8"/>
      <c r="I34" s="8"/>
      <c r="J34" s="95"/>
      <c r="K34" s="8"/>
      <c r="L34" s="8"/>
      <c r="M34" s="8"/>
      <c r="N34" s="95"/>
      <c r="O34" s="8"/>
      <c r="P34" s="8"/>
      <c r="Q34" s="8"/>
      <c r="R34" s="95"/>
      <c r="S34" s="8"/>
      <c r="T34" s="8"/>
      <c r="U34" s="8"/>
      <c r="V34" s="95"/>
      <c r="W34" s="8"/>
      <c r="X34" s="8"/>
      <c r="Y34" s="8"/>
      <c r="Z34" s="95"/>
      <c r="AA34" s="8"/>
      <c r="AB34" s="8"/>
      <c r="AC34" s="8"/>
      <c r="AD34" s="95"/>
      <c r="AE34" s="8"/>
      <c r="AF34" s="8"/>
      <c r="AG34" s="8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</row>
    <row r="35" spans="1:65" ht="14.5" x14ac:dyDescent="0.25">
      <c r="A35" s="149"/>
      <c r="B35" s="103" t="s">
        <v>41</v>
      </c>
      <c r="C35" s="95"/>
      <c r="D35" s="8"/>
      <c r="E35" s="8"/>
      <c r="F35" s="95"/>
      <c r="G35" s="8"/>
      <c r="H35" s="8"/>
      <c r="I35" s="8"/>
      <c r="J35" s="95"/>
      <c r="K35" s="8"/>
      <c r="L35" s="8"/>
      <c r="M35" s="8"/>
      <c r="N35" s="95"/>
      <c r="O35" s="8"/>
      <c r="P35" s="8"/>
      <c r="Q35" s="8"/>
      <c r="R35" s="95"/>
      <c r="S35" s="8"/>
      <c r="T35" s="8"/>
      <c r="U35" s="8"/>
      <c r="V35" s="95"/>
      <c r="W35" s="8"/>
      <c r="X35" s="8"/>
      <c r="Y35" s="8"/>
      <c r="Z35" s="95"/>
      <c r="AA35" s="8"/>
      <c r="AB35" s="8"/>
      <c r="AC35" s="8"/>
      <c r="AD35" s="95"/>
      <c r="AE35" s="8"/>
      <c r="AF35" s="8"/>
      <c r="AG35" s="8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</row>
    <row r="36" spans="1:65" ht="14.5" x14ac:dyDescent="0.25">
      <c r="A36" s="149"/>
      <c r="B36" s="103" t="s">
        <v>42</v>
      </c>
      <c r="C36" s="95"/>
      <c r="D36" s="8"/>
      <c r="E36" s="8"/>
      <c r="F36" s="95"/>
      <c r="G36" s="8"/>
      <c r="H36" s="8"/>
      <c r="I36" s="8"/>
      <c r="J36" s="95"/>
      <c r="K36" s="8"/>
      <c r="L36" s="8"/>
      <c r="M36" s="8"/>
      <c r="N36" s="95"/>
      <c r="O36" s="8"/>
      <c r="P36" s="8"/>
      <c r="Q36" s="8"/>
      <c r="R36" s="95"/>
      <c r="S36" s="8"/>
      <c r="T36" s="8"/>
      <c r="U36" s="8"/>
      <c r="V36" s="95"/>
      <c r="W36" s="8"/>
      <c r="X36" s="8"/>
      <c r="Y36" s="8"/>
      <c r="Z36" s="95"/>
      <c r="AA36" s="8"/>
      <c r="AB36" s="8"/>
      <c r="AC36" s="8"/>
      <c r="AD36" s="95"/>
      <c r="AE36" s="8"/>
      <c r="AF36" s="8"/>
      <c r="AG36" s="8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</row>
    <row r="37" spans="1:65" ht="14.5" x14ac:dyDescent="0.25">
      <c r="A37" s="149"/>
      <c r="B37" s="30"/>
      <c r="C37" s="95"/>
      <c r="D37" s="8"/>
      <c r="E37" s="8"/>
      <c r="F37" s="95"/>
      <c r="G37" s="8"/>
      <c r="H37" s="8"/>
      <c r="I37" s="8"/>
      <c r="J37" s="95"/>
      <c r="K37" s="8"/>
      <c r="L37" s="8"/>
      <c r="M37" s="8"/>
      <c r="N37" s="95"/>
      <c r="O37" s="8"/>
      <c r="P37" s="8"/>
      <c r="Q37" s="8"/>
      <c r="R37" s="95"/>
      <c r="S37" s="8"/>
      <c r="T37" s="8"/>
      <c r="U37" s="8"/>
      <c r="V37" s="95"/>
      <c r="W37" s="8"/>
      <c r="X37" s="8"/>
      <c r="Y37" s="8"/>
      <c r="Z37" s="95"/>
      <c r="AA37" s="8"/>
      <c r="AB37" s="8"/>
      <c r="AC37" s="8"/>
      <c r="AD37" s="95"/>
      <c r="AE37" s="8"/>
      <c r="AF37" s="8"/>
      <c r="AG37" s="8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</row>
    <row r="38" spans="1:65" ht="14.5" x14ac:dyDescent="0.25">
      <c r="A38" s="149"/>
      <c r="B38" s="30"/>
      <c r="C38" s="95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</row>
    <row r="39" spans="1:65" ht="14.5" x14ac:dyDescent="0.25">
      <c r="A39" s="149"/>
      <c r="B39" s="30"/>
      <c r="C39" s="95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</row>
    <row r="40" spans="1:65" ht="14.5" x14ac:dyDescent="0.25">
      <c r="A40" s="149"/>
      <c r="B40" s="30"/>
      <c r="C40" s="95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</row>
    <row r="41" spans="1:65" ht="14.5" x14ac:dyDescent="0.25">
      <c r="A41" s="149"/>
      <c r="B41" s="30"/>
      <c r="C41" s="95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</row>
    <row r="42" spans="1:65" ht="14.5" x14ac:dyDescent="0.25">
      <c r="A42" s="149"/>
      <c r="B42" s="30"/>
      <c r="C42" s="95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</row>
    <row r="43" spans="1:65" ht="14.5" x14ac:dyDescent="0.25">
      <c r="A43" s="149"/>
      <c r="B43" s="103" t="s">
        <v>41</v>
      </c>
      <c r="C43" s="95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</row>
    <row r="44" spans="1:65" ht="14.5" x14ac:dyDescent="0.25">
      <c r="A44" s="149"/>
      <c r="B44" s="103" t="s">
        <v>42</v>
      </c>
      <c r="C44" s="95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</row>
    <row r="45" spans="1:65" ht="14.5" x14ac:dyDescent="0.25">
      <c r="A45" s="149"/>
      <c r="B45" s="30"/>
      <c r="C45" s="95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</row>
    <row r="46" spans="1:65" ht="14.5" x14ac:dyDescent="0.25">
      <c r="A46" s="149"/>
      <c r="B46" s="30"/>
      <c r="C46" s="9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</row>
    <row r="47" spans="1:65" ht="14.5" x14ac:dyDescent="0.25">
      <c r="A47" s="149"/>
      <c r="B47" s="30"/>
      <c r="C47" s="95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</row>
    <row r="48" spans="1:65" ht="14.5" x14ac:dyDescent="0.25">
      <c r="A48" s="149"/>
      <c r="B48" s="30"/>
      <c r="C48" s="9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</row>
    <row r="49" spans="1:65" ht="14.5" x14ac:dyDescent="0.25">
      <c r="A49" s="149"/>
      <c r="B49" s="30"/>
      <c r="C49" s="95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</row>
    <row r="50" spans="1:65" ht="14.5" x14ac:dyDescent="0.25">
      <c r="A50" s="149"/>
      <c r="B50" s="30"/>
      <c r="C50" s="95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</row>
    <row r="51" spans="1:65" ht="14.5" x14ac:dyDescent="0.25">
      <c r="A51" s="149"/>
      <c r="B51" s="103" t="s">
        <v>41</v>
      </c>
      <c r="C51" s="95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</row>
    <row r="52" spans="1:65" ht="14.5" x14ac:dyDescent="0.25">
      <c r="A52" s="149"/>
      <c r="B52" s="103" t="s">
        <v>42</v>
      </c>
      <c r="C52" s="95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</row>
    <row r="53" spans="1:65" ht="14.5" x14ac:dyDescent="0.25">
      <c r="A53" s="149"/>
      <c r="B53" s="30"/>
      <c r="C53" s="95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</row>
    <row r="54" spans="1:65" ht="14.5" x14ac:dyDescent="0.25">
      <c r="A54" s="149"/>
      <c r="B54" s="30"/>
      <c r="C54" s="95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</row>
    <row r="55" spans="1:65" ht="14.5" x14ac:dyDescent="0.25">
      <c r="A55" s="149"/>
      <c r="B55" s="30"/>
      <c r="C55" s="95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</row>
    <row r="56" spans="1:65" ht="14.5" x14ac:dyDescent="0.25">
      <c r="A56" s="149"/>
      <c r="B56" s="30"/>
      <c r="C56" s="95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</row>
    <row r="57" spans="1:65" ht="14.5" x14ac:dyDescent="0.25">
      <c r="A57" s="149"/>
      <c r="B57" s="30"/>
      <c r="C57" s="95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</row>
    <row r="58" spans="1:65" ht="14.5" x14ac:dyDescent="0.25">
      <c r="A58" s="149"/>
      <c r="B58" s="30"/>
      <c r="C58" s="95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</row>
    <row r="59" spans="1:65" ht="14.5" x14ac:dyDescent="0.25">
      <c r="A59" s="149"/>
      <c r="B59" s="100"/>
      <c r="C59" s="95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</row>
    <row r="60" spans="1:65" ht="14.5" x14ac:dyDescent="0.25">
      <c r="A60" s="149"/>
      <c r="B60" s="100"/>
      <c r="C60" s="95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</row>
    <row r="61" spans="1:65" ht="14.5" x14ac:dyDescent="0.25">
      <c r="A61" s="149"/>
      <c r="B61" s="100"/>
      <c r="C61" s="95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</row>
    <row r="62" spans="1:65" ht="14.5" x14ac:dyDescent="0.25">
      <c r="A62" s="149"/>
      <c r="B62" s="100"/>
      <c r="C62" s="95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</row>
    <row r="63" spans="1:65" ht="14.5" x14ac:dyDescent="0.25">
      <c r="A63" s="149"/>
      <c r="B63" s="100"/>
      <c r="C63" s="95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</row>
    <row r="64" spans="1:65" ht="14.5" x14ac:dyDescent="0.25">
      <c r="A64" s="149"/>
      <c r="B64" s="100"/>
      <c r="C64" s="95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</row>
    <row r="65" spans="1:65" ht="14.5" x14ac:dyDescent="0.25">
      <c r="A65" s="149"/>
      <c r="B65" s="100"/>
      <c r="C65" s="95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</row>
    <row r="66" spans="1:65" ht="14.5" x14ac:dyDescent="0.25">
      <c r="A66" s="149"/>
      <c r="B66" s="100"/>
      <c r="C66" s="95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</row>
    <row r="67" spans="1:65" ht="14.5" x14ac:dyDescent="0.25">
      <c r="A67" s="149"/>
      <c r="B67" s="100"/>
      <c r="C67" s="95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</row>
    <row r="68" spans="1:65" ht="14.5" x14ac:dyDescent="0.25">
      <c r="A68" s="149"/>
      <c r="B68" s="100"/>
      <c r="C68" s="95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</row>
    <row r="69" spans="1:65" ht="14.5" x14ac:dyDescent="0.25">
      <c r="A69" s="149"/>
      <c r="B69" s="100"/>
      <c r="C69" s="95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</row>
    <row r="70" spans="1:65" ht="14.5" x14ac:dyDescent="0.25">
      <c r="A70" s="149"/>
      <c r="B70" s="100"/>
      <c r="C70" s="95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</row>
    <row r="71" spans="1:65" ht="14.5" x14ac:dyDescent="0.25">
      <c r="A71" s="149"/>
      <c r="B71" s="100"/>
      <c r="C71" s="95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</row>
    <row r="72" spans="1:65" ht="14.5" x14ac:dyDescent="0.25">
      <c r="A72" s="149"/>
      <c r="B72" s="100"/>
      <c r="C72" s="95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</row>
    <row r="73" spans="1:65" ht="14.5" x14ac:dyDescent="0.25">
      <c r="A73" s="149"/>
      <c r="B73" s="100"/>
      <c r="C73" s="95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</row>
    <row r="74" spans="1:65" ht="14.5" x14ac:dyDescent="0.25">
      <c r="A74" s="149"/>
      <c r="B74" s="100"/>
      <c r="C74" s="95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</row>
    <row r="75" spans="1:65" ht="14.5" x14ac:dyDescent="0.25">
      <c r="A75" s="149"/>
      <c r="B75" s="100"/>
      <c r="C75" s="95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</row>
    <row r="76" spans="1:65" ht="14.5" x14ac:dyDescent="0.25">
      <c r="A76" s="149"/>
      <c r="B76" s="100"/>
      <c r="C76" s="95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</row>
    <row r="77" spans="1:65" ht="14.5" x14ac:dyDescent="0.25">
      <c r="A77" s="149"/>
      <c r="B77" s="100"/>
      <c r="C77" s="95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</row>
    <row r="78" spans="1:65" ht="14.5" x14ac:dyDescent="0.25">
      <c r="A78" s="149"/>
      <c r="B78" s="100"/>
      <c r="C78" s="95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</row>
    <row r="79" spans="1:65" ht="14.5" x14ac:dyDescent="0.25">
      <c r="A79" s="149"/>
      <c r="B79" s="100"/>
      <c r="C79" s="95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</row>
    <row r="80" spans="1:65" ht="14.5" x14ac:dyDescent="0.25">
      <c r="A80" s="149"/>
      <c r="B80" s="100"/>
      <c r="C80" s="95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</row>
    <row r="81" spans="1:65" ht="14.5" x14ac:dyDescent="0.25">
      <c r="A81" s="149"/>
      <c r="B81" s="100"/>
      <c r="C81" s="95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</row>
    <row r="82" spans="1:65" ht="14.5" x14ac:dyDescent="0.25">
      <c r="A82" s="149"/>
      <c r="B82" s="100"/>
      <c r="C82" s="95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</row>
    <row r="83" spans="1:65" ht="14.5" x14ac:dyDescent="0.25">
      <c r="A83" s="149"/>
      <c r="B83" s="100"/>
      <c r="C83" s="95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</row>
    <row r="84" spans="1:65" ht="14.5" x14ac:dyDescent="0.25">
      <c r="A84" s="149"/>
      <c r="B84" s="100"/>
      <c r="C84" s="95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</row>
    <row r="85" spans="1:65" ht="14.5" x14ac:dyDescent="0.25">
      <c r="A85" s="149"/>
      <c r="B85" s="100"/>
      <c r="C85" s="95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</row>
    <row r="86" spans="1:65" ht="14.5" x14ac:dyDescent="0.25">
      <c r="A86" s="149"/>
      <c r="B86" s="100"/>
      <c r="C86" s="95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</row>
    <row r="87" spans="1:65" ht="14.5" x14ac:dyDescent="0.25">
      <c r="A87" s="149"/>
      <c r="B87" s="100"/>
      <c r="C87" s="95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</row>
    <row r="88" spans="1:65" ht="14.5" x14ac:dyDescent="0.25">
      <c r="A88" s="149"/>
      <c r="B88" s="100"/>
      <c r="C88" s="9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</row>
    <row r="89" spans="1:65" ht="14.5" x14ac:dyDescent="0.25">
      <c r="A89" s="149"/>
      <c r="B89" s="100"/>
      <c r="C89" s="95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</row>
    <row r="90" spans="1:65" ht="14.5" x14ac:dyDescent="0.25">
      <c r="A90" s="149"/>
      <c r="B90" s="100"/>
      <c r="C90" s="95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</row>
    <row r="91" spans="1:65" ht="14.5" x14ac:dyDescent="0.25">
      <c r="A91" s="149"/>
      <c r="B91" s="100"/>
      <c r="C91" s="95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</row>
    <row r="92" spans="1:65" ht="14.5" x14ac:dyDescent="0.25">
      <c r="A92" s="149"/>
      <c r="B92" s="100"/>
      <c r="C92" s="95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</row>
    <row r="93" spans="1:65" ht="14.5" x14ac:dyDescent="0.25">
      <c r="A93" s="149"/>
      <c r="B93" s="100"/>
      <c r="C93" s="95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</row>
    <row r="94" spans="1:65" ht="14.5" x14ac:dyDescent="0.25">
      <c r="A94" s="149"/>
      <c r="B94" s="100"/>
      <c r="C94" s="95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</row>
    <row r="95" spans="1:65" ht="14.5" x14ac:dyDescent="0.25">
      <c r="A95" s="149"/>
      <c r="B95" s="100"/>
      <c r="C95" s="95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</row>
    <row r="96" spans="1:65" ht="14.5" x14ac:dyDescent="0.25">
      <c r="A96" s="149"/>
      <c r="B96" s="100"/>
      <c r="C96" s="95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</row>
    <row r="97" spans="1:65" ht="14.5" x14ac:dyDescent="0.25">
      <c r="A97" s="149"/>
      <c r="B97" s="100"/>
      <c r="C97" s="95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</row>
    <row r="98" spans="1:65" ht="14.5" x14ac:dyDescent="0.25">
      <c r="A98" s="149"/>
      <c r="B98" s="100"/>
      <c r="C98" s="95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</row>
    <row r="99" spans="1:65" ht="14.5" x14ac:dyDescent="0.25">
      <c r="A99" s="149"/>
      <c r="B99" s="100"/>
      <c r="C99" s="95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</row>
    <row r="100" spans="1:65" ht="14.5" x14ac:dyDescent="0.25">
      <c r="A100" s="149"/>
      <c r="B100" s="100"/>
      <c r="C100" s="95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</row>
    <row r="101" spans="1:65" ht="14.5" x14ac:dyDescent="0.25">
      <c r="A101" s="149"/>
      <c r="B101" s="100"/>
      <c r="C101" s="95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</row>
    <row r="102" spans="1:65" ht="14.5" x14ac:dyDescent="0.25">
      <c r="A102" s="149"/>
      <c r="B102" s="100"/>
      <c r="C102" s="95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</row>
    <row r="103" spans="1:65" ht="14.5" x14ac:dyDescent="0.25">
      <c r="A103" s="149"/>
      <c r="B103" s="100"/>
      <c r="C103" s="95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</row>
    <row r="104" spans="1:65" ht="14.5" x14ac:dyDescent="0.25">
      <c r="A104" s="149"/>
      <c r="B104" s="100"/>
      <c r="C104" s="95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</row>
    <row r="105" spans="1:65" ht="14.5" x14ac:dyDescent="0.25">
      <c r="A105" s="149"/>
      <c r="B105" s="100"/>
      <c r="C105" s="95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</row>
    <row r="106" spans="1:65" ht="14.5" x14ac:dyDescent="0.25">
      <c r="A106" s="149"/>
      <c r="B106" s="100"/>
      <c r="C106" s="95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</row>
    <row r="107" spans="1:65" ht="14.5" x14ac:dyDescent="0.25">
      <c r="A107" s="149"/>
      <c r="B107" s="100"/>
      <c r="C107" s="95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</row>
    <row r="108" spans="1:65" ht="14.5" x14ac:dyDescent="0.25">
      <c r="A108" s="149"/>
      <c r="B108" s="100"/>
      <c r="C108" s="95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</row>
    <row r="109" spans="1:65" ht="14.5" x14ac:dyDescent="0.25">
      <c r="A109" s="149"/>
      <c r="B109" s="100"/>
      <c r="C109" s="95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</row>
    <row r="110" spans="1:65" ht="14.5" x14ac:dyDescent="0.25">
      <c r="A110" s="149"/>
      <c r="B110" s="100"/>
      <c r="C110" s="95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</row>
    <row r="111" spans="1:65" ht="14.5" x14ac:dyDescent="0.25">
      <c r="A111" s="149"/>
      <c r="B111" s="100"/>
      <c r="C111" s="95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</row>
    <row r="112" spans="1:65" ht="14.5" x14ac:dyDescent="0.25">
      <c r="A112" s="149"/>
      <c r="B112" s="100"/>
      <c r="C112" s="95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</row>
    <row r="113" spans="1:65" ht="14.5" x14ac:dyDescent="0.25">
      <c r="A113" s="149"/>
      <c r="B113" s="100"/>
      <c r="C113" s="95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</row>
    <row r="114" spans="1:65" ht="14.5" x14ac:dyDescent="0.25">
      <c r="A114" s="149"/>
      <c r="B114" s="100"/>
      <c r="C114" s="95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</row>
    <row r="115" spans="1:65" ht="14.5" x14ac:dyDescent="0.25">
      <c r="A115" s="149"/>
      <c r="B115" s="100"/>
      <c r="C115" s="95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</row>
    <row r="116" spans="1:65" ht="14.5" x14ac:dyDescent="0.25">
      <c r="A116" s="149"/>
      <c r="B116" s="100"/>
      <c r="C116" s="95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</row>
    <row r="117" spans="1:65" ht="14.5" x14ac:dyDescent="0.25">
      <c r="A117" s="149"/>
      <c r="B117" s="100"/>
      <c r="C117" s="95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</row>
    <row r="118" spans="1:65" ht="14.5" x14ac:dyDescent="0.25">
      <c r="A118" s="149"/>
      <c r="B118" s="100"/>
      <c r="C118" s="95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</row>
    <row r="119" spans="1:65" ht="14.5" x14ac:dyDescent="0.25">
      <c r="A119" s="149"/>
      <c r="B119" s="100"/>
      <c r="C119" s="95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</row>
    <row r="120" spans="1:65" ht="14.5" x14ac:dyDescent="0.25">
      <c r="A120" s="149"/>
      <c r="B120" s="100"/>
      <c r="C120" s="95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</row>
    <row r="121" spans="1:65" ht="14.5" x14ac:dyDescent="0.25">
      <c r="A121" s="149"/>
      <c r="B121" s="100"/>
      <c r="C121" s="95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</row>
    <row r="122" spans="1:65" ht="14.5" x14ac:dyDescent="0.25">
      <c r="A122" s="149"/>
      <c r="B122" s="100"/>
      <c r="C122" s="95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</row>
    <row r="123" spans="1:65" ht="14.5" x14ac:dyDescent="0.25">
      <c r="A123" s="149"/>
      <c r="B123" s="100"/>
      <c r="C123" s="95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</row>
    <row r="124" spans="1:65" ht="14.5" x14ac:dyDescent="0.25">
      <c r="A124" s="149"/>
      <c r="B124" s="100"/>
      <c r="C124" s="95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</row>
    <row r="125" spans="1:65" ht="14.5" x14ac:dyDescent="0.25">
      <c r="A125" s="149"/>
      <c r="B125" s="100"/>
      <c r="C125" s="95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</row>
    <row r="126" spans="1:65" ht="14.5" x14ac:dyDescent="0.25">
      <c r="A126" s="149"/>
      <c r="B126" s="100"/>
      <c r="C126" s="95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</row>
    <row r="127" spans="1:65" ht="14.5" x14ac:dyDescent="0.25">
      <c r="A127" s="149"/>
      <c r="B127" s="100"/>
      <c r="C127" s="95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</row>
    <row r="128" spans="1:65" ht="14.5" x14ac:dyDescent="0.25">
      <c r="A128" s="149"/>
      <c r="B128" s="100"/>
      <c r="C128" s="95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</row>
    <row r="129" spans="1:65" ht="14.5" x14ac:dyDescent="0.25">
      <c r="A129" s="149"/>
      <c r="B129" s="100"/>
      <c r="C129" s="95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</row>
    <row r="130" spans="1:65" ht="14.5" x14ac:dyDescent="0.25">
      <c r="A130" s="149"/>
      <c r="B130" s="100"/>
      <c r="C130" s="95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</row>
    <row r="131" spans="1:65" ht="14.5" x14ac:dyDescent="0.25">
      <c r="A131" s="149"/>
      <c r="B131" s="100"/>
      <c r="C131" s="95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</row>
    <row r="132" spans="1:65" ht="14.5" x14ac:dyDescent="0.25">
      <c r="A132" s="149"/>
      <c r="B132" s="100"/>
      <c r="C132" s="95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</row>
    <row r="133" spans="1:65" ht="14.5" x14ac:dyDescent="0.25">
      <c r="A133" s="149"/>
      <c r="B133" s="100"/>
      <c r="C133" s="95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</row>
    <row r="134" spans="1:65" ht="14.5" x14ac:dyDescent="0.25">
      <c r="A134" s="149"/>
      <c r="B134" s="100"/>
      <c r="C134" s="95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</row>
    <row r="135" spans="1:65" ht="14.5" x14ac:dyDescent="0.25">
      <c r="A135" s="149"/>
      <c r="B135" s="100"/>
      <c r="C135" s="95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</row>
    <row r="136" spans="1:65" ht="14.5" x14ac:dyDescent="0.25">
      <c r="A136" s="149"/>
      <c r="B136" s="100"/>
      <c r="C136" s="95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</row>
    <row r="137" spans="1:65" ht="14.5" x14ac:dyDescent="0.25">
      <c r="A137" s="149"/>
      <c r="B137" s="100"/>
      <c r="C137" s="95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</row>
    <row r="138" spans="1:65" ht="14.5" x14ac:dyDescent="0.25">
      <c r="A138" s="149"/>
      <c r="B138" s="100"/>
      <c r="C138" s="95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</row>
    <row r="139" spans="1:65" ht="14.5" x14ac:dyDescent="0.25">
      <c r="A139" s="149"/>
      <c r="B139" s="100"/>
      <c r="C139" s="95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</row>
    <row r="140" spans="1:65" ht="14.5" x14ac:dyDescent="0.25">
      <c r="A140" s="149"/>
      <c r="B140" s="100"/>
      <c r="C140" s="95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</row>
    <row r="141" spans="1:65" ht="14.5" x14ac:dyDescent="0.25">
      <c r="A141" s="149"/>
      <c r="B141" s="100"/>
      <c r="C141" s="95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</row>
    <row r="142" spans="1:65" ht="14.5" x14ac:dyDescent="0.25">
      <c r="A142" s="149"/>
      <c r="B142" s="100"/>
      <c r="C142" s="95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</row>
    <row r="143" spans="1:65" ht="14.5" x14ac:dyDescent="0.25">
      <c r="A143" s="149"/>
      <c r="B143" s="100"/>
      <c r="C143" s="95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</row>
    <row r="144" spans="1:65" ht="14.5" x14ac:dyDescent="0.25">
      <c r="A144" s="149"/>
      <c r="B144" s="100"/>
      <c r="C144" s="95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</row>
    <row r="145" spans="1:65" ht="14.5" x14ac:dyDescent="0.25">
      <c r="A145" s="149"/>
      <c r="B145" s="100"/>
      <c r="C145" s="95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</row>
    <row r="146" spans="1:65" ht="14.5" x14ac:dyDescent="0.25">
      <c r="A146" s="149"/>
      <c r="B146" s="100"/>
      <c r="C146" s="95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</row>
    <row r="147" spans="1:65" ht="14.5" x14ac:dyDescent="0.25">
      <c r="A147" s="149"/>
      <c r="B147" s="100"/>
      <c r="C147" s="95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</row>
    <row r="148" spans="1:65" ht="14.5" x14ac:dyDescent="0.25">
      <c r="A148" s="149"/>
      <c r="B148" s="100"/>
      <c r="C148" s="95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</row>
    <row r="149" spans="1:65" ht="14.5" x14ac:dyDescent="0.25">
      <c r="A149" s="149"/>
      <c r="B149" s="100"/>
      <c r="C149" s="95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</row>
    <row r="150" spans="1:65" ht="14.5" x14ac:dyDescent="0.25">
      <c r="A150" s="149"/>
      <c r="B150" s="100"/>
      <c r="C150" s="95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</row>
    <row r="151" spans="1:65" ht="14.5" x14ac:dyDescent="0.25">
      <c r="A151" s="149"/>
      <c r="B151" s="100"/>
      <c r="C151" s="95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</row>
    <row r="152" spans="1:65" ht="14.5" x14ac:dyDescent="0.25">
      <c r="A152" s="149"/>
      <c r="B152" s="100"/>
      <c r="C152" s="95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</row>
    <row r="153" spans="1:65" ht="14.5" x14ac:dyDescent="0.25">
      <c r="A153" s="149"/>
      <c r="B153" s="100"/>
      <c r="C153" s="95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</row>
    <row r="154" spans="1:65" ht="14.5" x14ac:dyDescent="0.25">
      <c r="A154" s="149"/>
      <c r="B154" s="100"/>
      <c r="C154" s="95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</row>
    <row r="155" spans="1:65" ht="14.5" x14ac:dyDescent="0.25">
      <c r="A155" s="149"/>
      <c r="B155" s="100"/>
      <c r="C155" s="95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</row>
    <row r="156" spans="1:65" ht="14.5" x14ac:dyDescent="0.25">
      <c r="A156" s="149"/>
      <c r="B156" s="100"/>
      <c r="C156" s="95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</row>
    <row r="157" spans="1:65" ht="14.5" x14ac:dyDescent="0.25">
      <c r="A157" s="149"/>
      <c r="B157" s="100"/>
      <c r="C157" s="95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</row>
    <row r="158" spans="1:65" ht="14.5" x14ac:dyDescent="0.25">
      <c r="A158" s="149"/>
      <c r="B158" s="100"/>
      <c r="C158" s="95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</row>
    <row r="159" spans="1:65" ht="14.5" x14ac:dyDescent="0.25">
      <c r="A159" s="149"/>
      <c r="B159" s="100"/>
      <c r="C159" s="95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</row>
    <row r="160" spans="1:65" ht="14.5" x14ac:dyDescent="0.25">
      <c r="A160" s="149"/>
      <c r="B160" s="100"/>
      <c r="C160" s="95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</row>
    <row r="161" spans="1:65" ht="14.5" x14ac:dyDescent="0.25">
      <c r="A161" s="149"/>
      <c r="B161" s="100"/>
      <c r="C161" s="95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</row>
    <row r="162" spans="1:65" ht="14.5" x14ac:dyDescent="0.25">
      <c r="A162" s="149"/>
      <c r="B162" s="100"/>
      <c r="C162" s="95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</row>
    <row r="163" spans="1:65" ht="14.5" x14ac:dyDescent="0.25">
      <c r="A163" s="149"/>
      <c r="B163" s="100"/>
      <c r="C163" s="95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</row>
    <row r="164" spans="1:65" ht="14.5" x14ac:dyDescent="0.25">
      <c r="A164" s="149"/>
      <c r="B164" s="100"/>
      <c r="C164" s="95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</row>
    <row r="165" spans="1:65" ht="14.5" x14ac:dyDescent="0.25">
      <c r="A165" s="149"/>
      <c r="B165" s="100"/>
      <c r="C165" s="95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</row>
    <row r="166" spans="1:65" ht="14.5" x14ac:dyDescent="0.25">
      <c r="A166" s="149"/>
      <c r="B166" s="100"/>
      <c r="C166" s="95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</row>
    <row r="167" spans="1:65" ht="14.5" x14ac:dyDescent="0.25">
      <c r="A167" s="149"/>
      <c r="B167" s="100"/>
      <c r="C167" s="95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</row>
    <row r="168" spans="1:65" ht="14.5" x14ac:dyDescent="0.25">
      <c r="A168" s="149"/>
      <c r="B168" s="100"/>
      <c r="C168" s="95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</row>
    <row r="169" spans="1:65" ht="14.5" x14ac:dyDescent="0.25">
      <c r="A169" s="149"/>
      <c r="B169" s="100"/>
      <c r="C169" s="95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</row>
    <row r="170" spans="1:65" ht="14.5" x14ac:dyDescent="0.25">
      <c r="A170" s="149"/>
      <c r="B170" s="100"/>
      <c r="C170" s="95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</row>
    <row r="171" spans="1:65" ht="14.5" x14ac:dyDescent="0.25">
      <c r="A171" s="149"/>
      <c r="B171" s="100"/>
      <c r="C171" s="95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</row>
    <row r="172" spans="1:65" ht="14.5" x14ac:dyDescent="0.25">
      <c r="A172" s="149"/>
      <c r="B172" s="100"/>
      <c r="C172" s="95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</row>
    <row r="173" spans="1:65" ht="14.5" x14ac:dyDescent="0.25">
      <c r="A173" s="149"/>
      <c r="B173" s="100"/>
      <c r="C173" s="95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</row>
    <row r="174" spans="1:65" ht="14.5" x14ac:dyDescent="0.25">
      <c r="A174" s="149"/>
      <c r="B174" s="100"/>
      <c r="C174" s="95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</row>
    <row r="175" spans="1:65" ht="14.5" x14ac:dyDescent="0.25">
      <c r="A175" s="149"/>
      <c r="B175" s="100"/>
      <c r="C175" s="95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</row>
    <row r="176" spans="1:65" ht="14.5" x14ac:dyDescent="0.25">
      <c r="A176" s="149"/>
      <c r="B176" s="100"/>
      <c r="C176" s="95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</row>
    <row r="177" spans="1:65" ht="14.5" x14ac:dyDescent="0.25">
      <c r="A177" s="149"/>
      <c r="B177" s="100"/>
      <c r="C177" s="95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</row>
    <row r="178" spans="1:65" ht="14.5" x14ac:dyDescent="0.25">
      <c r="A178" s="149"/>
      <c r="B178" s="100"/>
      <c r="C178" s="95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</row>
    <row r="179" spans="1:65" ht="14.5" x14ac:dyDescent="0.25">
      <c r="A179" s="149"/>
      <c r="B179" s="100"/>
      <c r="C179" s="95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</row>
    <row r="180" spans="1:65" ht="14.5" x14ac:dyDescent="0.25">
      <c r="A180" s="149"/>
      <c r="B180" s="100"/>
      <c r="C180" s="95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</row>
    <row r="181" spans="1:65" ht="14.5" x14ac:dyDescent="0.25">
      <c r="A181" s="149"/>
      <c r="B181" s="100"/>
      <c r="C181" s="95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</row>
    <row r="182" spans="1:65" ht="14.5" x14ac:dyDescent="0.25">
      <c r="A182" s="149"/>
      <c r="B182" s="100"/>
      <c r="C182" s="95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</row>
    <row r="183" spans="1:65" ht="14.5" x14ac:dyDescent="0.25">
      <c r="A183" s="149"/>
      <c r="B183" s="100"/>
      <c r="C183" s="95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</row>
    <row r="184" spans="1:65" ht="14.5" x14ac:dyDescent="0.25">
      <c r="A184" s="149"/>
      <c r="B184" s="100"/>
      <c r="C184" s="95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</row>
    <row r="185" spans="1:65" ht="14.5" x14ac:dyDescent="0.25">
      <c r="A185" s="149"/>
      <c r="B185" s="100"/>
      <c r="C185" s="95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</row>
    <row r="186" spans="1:65" ht="14.5" x14ac:dyDescent="0.25">
      <c r="A186" s="149"/>
      <c r="B186" s="100"/>
      <c r="C186" s="95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</row>
    <row r="187" spans="1:65" ht="14.5" x14ac:dyDescent="0.25">
      <c r="A187" s="149"/>
      <c r="B187" s="100"/>
      <c r="C187" s="95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</row>
    <row r="188" spans="1:65" ht="14.5" x14ac:dyDescent="0.25">
      <c r="A188" s="149"/>
      <c r="B188" s="100"/>
      <c r="C188" s="95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</row>
    <row r="189" spans="1:65" ht="14.5" x14ac:dyDescent="0.25">
      <c r="A189" s="149"/>
      <c r="B189" s="100"/>
      <c r="C189" s="95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</row>
    <row r="190" spans="1:65" ht="14.5" x14ac:dyDescent="0.25">
      <c r="A190" s="149"/>
      <c r="B190" s="100"/>
      <c r="C190" s="95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</row>
    <row r="191" spans="1:65" ht="14.5" x14ac:dyDescent="0.25">
      <c r="A191" s="149"/>
      <c r="B191" s="100"/>
      <c r="C191" s="95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</row>
    <row r="192" spans="1:65" ht="14.5" x14ac:dyDescent="0.25">
      <c r="A192" s="149"/>
      <c r="B192" s="100"/>
      <c r="C192" s="95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</row>
    <row r="193" spans="1:65" ht="14.5" x14ac:dyDescent="0.25">
      <c r="A193" s="149"/>
      <c r="B193" s="100"/>
      <c r="C193" s="95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</row>
    <row r="194" spans="1:65" ht="14.5" x14ac:dyDescent="0.25">
      <c r="A194" s="149"/>
      <c r="B194" s="100"/>
      <c r="C194" s="95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</row>
    <row r="195" spans="1:65" ht="14.5" x14ac:dyDescent="0.25">
      <c r="A195" s="149"/>
      <c r="B195" s="100"/>
      <c r="C195" s="95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</row>
    <row r="196" spans="1:65" ht="14.5" x14ac:dyDescent="0.25">
      <c r="A196" s="149"/>
      <c r="B196" s="100"/>
      <c r="C196" s="95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</row>
    <row r="197" spans="1:65" ht="14.5" x14ac:dyDescent="0.25">
      <c r="A197" s="149"/>
      <c r="B197" s="100"/>
      <c r="C197" s="95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</row>
    <row r="198" spans="1:65" ht="14.5" x14ac:dyDescent="0.25">
      <c r="A198" s="149"/>
      <c r="B198" s="100"/>
      <c r="C198" s="95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</row>
    <row r="199" spans="1:65" ht="14.5" x14ac:dyDescent="0.25">
      <c r="A199" s="149"/>
      <c r="B199" s="100"/>
      <c r="C199" s="95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</row>
    <row r="200" spans="1:65" ht="14.5" x14ac:dyDescent="0.25">
      <c r="A200" s="149"/>
      <c r="B200" s="100"/>
      <c r="C200" s="95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</row>
    <row r="201" spans="1:65" ht="14.5" x14ac:dyDescent="0.25">
      <c r="A201" s="149"/>
      <c r="B201" s="100"/>
      <c r="C201" s="95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</row>
    <row r="202" spans="1:65" ht="14.5" x14ac:dyDescent="0.25">
      <c r="A202" s="149"/>
      <c r="B202" s="100"/>
      <c r="C202" s="95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</row>
    <row r="203" spans="1:65" ht="14.5" x14ac:dyDescent="0.25">
      <c r="A203" s="149"/>
      <c r="B203" s="100"/>
      <c r="C203" s="95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</row>
    <row r="204" spans="1:65" ht="14.5" x14ac:dyDescent="0.25">
      <c r="A204" s="149"/>
      <c r="B204" s="100"/>
      <c r="C204" s="95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</row>
    <row r="205" spans="1:65" ht="14.5" x14ac:dyDescent="0.25">
      <c r="A205" s="149"/>
      <c r="B205" s="100"/>
      <c r="C205" s="95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</row>
    <row r="206" spans="1:65" ht="14.5" x14ac:dyDescent="0.25">
      <c r="A206" s="149"/>
      <c r="B206" s="100"/>
      <c r="C206" s="95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</row>
    <row r="207" spans="1:65" ht="14.5" x14ac:dyDescent="0.25">
      <c r="A207" s="149"/>
      <c r="B207" s="100"/>
      <c r="C207" s="95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</row>
    <row r="208" spans="1:65" ht="14.5" x14ac:dyDescent="0.25">
      <c r="A208" s="149"/>
      <c r="B208" s="100"/>
      <c r="C208" s="95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</row>
    <row r="209" spans="1:65" ht="14.5" x14ac:dyDescent="0.25">
      <c r="A209" s="149"/>
      <c r="B209" s="100"/>
      <c r="C209" s="95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</row>
    <row r="210" spans="1:65" ht="14.5" x14ac:dyDescent="0.25">
      <c r="A210" s="149"/>
      <c r="B210" s="100"/>
      <c r="C210" s="95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</row>
    <row r="211" spans="1:65" ht="14.5" x14ac:dyDescent="0.25">
      <c r="A211" s="149"/>
      <c r="B211" s="100"/>
      <c r="C211" s="95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</row>
    <row r="212" spans="1:65" ht="14.5" x14ac:dyDescent="0.25">
      <c r="A212" s="149"/>
      <c r="B212" s="100"/>
      <c r="C212" s="95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</row>
    <row r="213" spans="1:65" ht="14.5" x14ac:dyDescent="0.25">
      <c r="A213" s="149"/>
      <c r="B213" s="100"/>
      <c r="C213" s="95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</row>
    <row r="214" spans="1:65" ht="14.5" x14ac:dyDescent="0.25">
      <c r="A214" s="149"/>
      <c r="B214" s="100"/>
      <c r="C214" s="95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</row>
    <row r="215" spans="1:65" ht="14.5" x14ac:dyDescent="0.25">
      <c r="A215" s="149"/>
      <c r="B215" s="100"/>
      <c r="C215" s="95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</row>
    <row r="216" spans="1:65" ht="14.5" x14ac:dyDescent="0.25">
      <c r="A216" s="149"/>
      <c r="B216" s="100"/>
      <c r="C216" s="95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</row>
    <row r="217" spans="1:65" ht="14.5" x14ac:dyDescent="0.25">
      <c r="A217" s="149"/>
      <c r="B217" s="100"/>
      <c r="C217" s="95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</row>
    <row r="218" spans="1:65" ht="14.5" x14ac:dyDescent="0.25">
      <c r="A218" s="149"/>
      <c r="B218" s="100"/>
      <c r="C218" s="95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</row>
    <row r="219" spans="1:65" ht="14.5" x14ac:dyDescent="0.25">
      <c r="A219" s="149"/>
      <c r="B219" s="100"/>
      <c r="C219" s="95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</row>
    <row r="220" spans="1:65" ht="14.5" x14ac:dyDescent="0.25">
      <c r="A220" s="149"/>
      <c r="B220" s="100"/>
      <c r="C220" s="95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</row>
    <row r="221" spans="1:65" ht="14.5" x14ac:dyDescent="0.25">
      <c r="A221" s="149"/>
      <c r="B221" s="100"/>
      <c r="C221" s="95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</row>
    <row r="222" spans="1:65" ht="14.5" x14ac:dyDescent="0.25">
      <c r="A222" s="149"/>
      <c r="B222" s="100"/>
      <c r="C222" s="95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</row>
    <row r="223" spans="1:65" ht="14.5" x14ac:dyDescent="0.25">
      <c r="A223" s="149"/>
      <c r="B223" s="100"/>
      <c r="C223" s="95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</row>
    <row r="224" spans="1:65" ht="14.5" x14ac:dyDescent="0.25">
      <c r="A224" s="149"/>
      <c r="B224" s="100"/>
      <c r="C224" s="95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</row>
    <row r="225" spans="1:65" ht="14.5" x14ac:dyDescent="0.25">
      <c r="A225" s="149"/>
      <c r="B225" s="100"/>
      <c r="C225" s="95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</row>
    <row r="226" spans="1:65" ht="14.5" x14ac:dyDescent="0.25">
      <c r="A226" s="149"/>
      <c r="B226" s="100"/>
      <c r="C226" s="95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</row>
    <row r="227" spans="1:65" ht="14.5" x14ac:dyDescent="0.25">
      <c r="A227" s="149"/>
      <c r="B227" s="100"/>
      <c r="C227" s="95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</row>
    <row r="228" spans="1:65" ht="14.5" x14ac:dyDescent="0.25">
      <c r="A228" s="149"/>
      <c r="B228" s="100"/>
      <c r="C228" s="95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</row>
    <row r="229" spans="1:65" ht="14.5" x14ac:dyDescent="0.25">
      <c r="A229" s="149"/>
      <c r="B229" s="100"/>
      <c r="C229" s="95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</row>
    <row r="230" spans="1:65" ht="14.5" x14ac:dyDescent="0.25">
      <c r="A230" s="149"/>
      <c r="B230" s="100"/>
      <c r="C230" s="95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</row>
    <row r="231" spans="1:65" ht="14.5" x14ac:dyDescent="0.25">
      <c r="A231" s="149"/>
      <c r="B231" s="100"/>
      <c r="C231" s="95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</row>
    <row r="232" spans="1:65" ht="14.5" x14ac:dyDescent="0.25">
      <c r="A232" s="149"/>
      <c r="B232" s="100"/>
      <c r="C232" s="95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</row>
    <row r="233" spans="1:65" ht="14.5" x14ac:dyDescent="0.25">
      <c r="A233" s="149"/>
      <c r="B233" s="100"/>
      <c r="C233" s="95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</row>
    <row r="234" spans="1:65" ht="14.5" x14ac:dyDescent="0.25">
      <c r="A234" s="149"/>
      <c r="B234" s="100"/>
      <c r="C234" s="95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</row>
    <row r="235" spans="1:65" ht="14.5" x14ac:dyDescent="0.25">
      <c r="A235" s="149"/>
      <c r="B235" s="100"/>
      <c r="C235" s="95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</row>
    <row r="236" spans="1:65" ht="14.5" x14ac:dyDescent="0.25">
      <c r="A236" s="149"/>
      <c r="B236" s="100"/>
      <c r="C236" s="95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</row>
    <row r="237" spans="1:65" ht="14.5" x14ac:dyDescent="0.25">
      <c r="A237" s="149"/>
      <c r="B237" s="100"/>
      <c r="C237" s="95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</row>
    <row r="238" spans="1:65" ht="14.5" x14ac:dyDescent="0.25">
      <c r="A238" s="149"/>
      <c r="B238" s="100"/>
      <c r="C238" s="95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</row>
    <row r="239" spans="1:65" ht="14.5" x14ac:dyDescent="0.25">
      <c r="A239" s="149"/>
      <c r="B239" s="100"/>
      <c r="C239" s="95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</row>
    <row r="240" spans="1:65" ht="14.5" x14ac:dyDescent="0.25">
      <c r="A240" s="149"/>
      <c r="B240" s="100"/>
      <c r="C240" s="95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</row>
    <row r="241" spans="1:65" ht="14.5" x14ac:dyDescent="0.25">
      <c r="A241" s="149"/>
      <c r="B241" s="100"/>
      <c r="C241" s="95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</row>
    <row r="242" spans="1:65" ht="14.5" x14ac:dyDescent="0.25">
      <c r="A242" s="149"/>
      <c r="B242" s="100"/>
      <c r="C242" s="95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</row>
    <row r="243" spans="1:65" ht="14.5" x14ac:dyDescent="0.25">
      <c r="A243" s="149"/>
      <c r="B243" s="100"/>
      <c r="C243" s="95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</row>
    <row r="244" spans="1:65" ht="14.5" x14ac:dyDescent="0.25">
      <c r="A244" s="149"/>
      <c r="B244" s="100"/>
      <c r="C244" s="95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</row>
    <row r="245" spans="1:65" ht="14.5" x14ac:dyDescent="0.25">
      <c r="A245" s="149"/>
      <c r="B245" s="100"/>
      <c r="C245" s="95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</row>
    <row r="246" spans="1:65" ht="14.5" x14ac:dyDescent="0.25">
      <c r="A246" s="149"/>
      <c r="B246" s="100"/>
      <c r="C246" s="95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</row>
    <row r="247" spans="1:65" ht="14.5" x14ac:dyDescent="0.25">
      <c r="A247" s="149"/>
      <c r="B247" s="100"/>
      <c r="C247" s="95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</row>
    <row r="248" spans="1:65" ht="14.5" x14ac:dyDescent="0.25">
      <c r="A248" s="149"/>
      <c r="B248" s="100"/>
      <c r="C248" s="95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</row>
    <row r="249" spans="1:65" ht="14.5" x14ac:dyDescent="0.25">
      <c r="A249" s="149"/>
      <c r="B249" s="100"/>
      <c r="C249" s="95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</row>
    <row r="250" spans="1:65" ht="14.5" x14ac:dyDescent="0.25">
      <c r="A250" s="149"/>
      <c r="B250" s="100"/>
      <c r="C250" s="95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</row>
    <row r="251" spans="1:65" ht="14.5" x14ac:dyDescent="0.25">
      <c r="A251" s="149"/>
      <c r="B251" s="100"/>
      <c r="C251" s="95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</row>
    <row r="252" spans="1:65" ht="14.5" x14ac:dyDescent="0.25">
      <c r="A252" s="149"/>
      <c r="B252" s="100"/>
      <c r="C252" s="95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</row>
    <row r="253" spans="1:65" ht="14.5" x14ac:dyDescent="0.25">
      <c r="A253" s="149"/>
      <c r="B253" s="100"/>
      <c r="C253" s="95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</row>
    <row r="254" spans="1:65" ht="14.5" x14ac:dyDescent="0.25">
      <c r="A254" s="149"/>
      <c r="B254" s="100"/>
      <c r="C254" s="95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</row>
    <row r="255" spans="1:65" ht="14.5" x14ac:dyDescent="0.25">
      <c r="A255" s="149"/>
      <c r="B255" s="100"/>
      <c r="C255" s="95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</row>
    <row r="256" spans="1:65" ht="14.5" x14ac:dyDescent="0.25">
      <c r="A256" s="149"/>
      <c r="B256" s="100"/>
      <c r="C256" s="95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</row>
    <row r="257" spans="1:65" ht="14.5" x14ac:dyDescent="0.25">
      <c r="A257" s="149"/>
      <c r="B257" s="100"/>
      <c r="C257" s="95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</row>
    <row r="258" spans="1:65" ht="14.5" x14ac:dyDescent="0.25">
      <c r="A258" s="149"/>
      <c r="B258" s="100"/>
      <c r="C258" s="95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</row>
    <row r="259" spans="1:65" ht="14.5" x14ac:dyDescent="0.25">
      <c r="A259" s="149"/>
      <c r="B259" s="100"/>
      <c r="C259" s="95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</row>
    <row r="260" spans="1:65" ht="14.5" x14ac:dyDescent="0.25">
      <c r="A260" s="149"/>
      <c r="B260" s="100"/>
      <c r="C260" s="95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</row>
    <row r="261" spans="1:65" ht="14.5" x14ac:dyDescent="0.25">
      <c r="A261" s="149"/>
      <c r="B261" s="100"/>
      <c r="C261" s="95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</row>
    <row r="262" spans="1:65" ht="14.5" x14ac:dyDescent="0.25">
      <c r="A262" s="149"/>
      <c r="B262" s="100"/>
      <c r="C262" s="95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</row>
    <row r="263" spans="1:65" ht="14.5" x14ac:dyDescent="0.25">
      <c r="A263" s="149"/>
      <c r="B263" s="100"/>
      <c r="C263" s="95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</row>
    <row r="264" spans="1:65" ht="14.5" x14ac:dyDescent="0.25">
      <c r="A264" s="149"/>
      <c r="B264" s="100"/>
      <c r="C264" s="95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</row>
    <row r="265" spans="1:65" ht="14.5" x14ac:dyDescent="0.25">
      <c r="A265" s="149"/>
      <c r="B265" s="100"/>
      <c r="C265" s="95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</row>
    <row r="266" spans="1:65" ht="14.5" x14ac:dyDescent="0.25">
      <c r="A266" s="149"/>
      <c r="B266" s="100"/>
      <c r="C266" s="95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</row>
    <row r="267" spans="1:65" ht="14.5" x14ac:dyDescent="0.25">
      <c r="A267" s="149"/>
      <c r="B267" s="100"/>
      <c r="C267" s="95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</row>
    <row r="268" spans="1:65" ht="14.5" x14ac:dyDescent="0.25">
      <c r="A268" s="149"/>
      <c r="B268" s="100"/>
      <c r="C268" s="95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</row>
    <row r="269" spans="1:65" ht="14.5" x14ac:dyDescent="0.25">
      <c r="A269" s="149"/>
      <c r="B269" s="100"/>
      <c r="C269" s="95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</row>
    <row r="270" spans="1:65" ht="14.5" x14ac:dyDescent="0.25">
      <c r="A270" s="149"/>
      <c r="B270" s="100"/>
      <c r="C270" s="95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</row>
    <row r="271" spans="1:65" ht="14.5" x14ac:dyDescent="0.25">
      <c r="A271" s="149"/>
      <c r="B271" s="100"/>
      <c r="C271" s="95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</row>
    <row r="272" spans="1:65" ht="14.5" x14ac:dyDescent="0.25">
      <c r="A272" s="149"/>
      <c r="B272" s="100"/>
      <c r="C272" s="95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</row>
    <row r="273" spans="1:65" ht="14.5" x14ac:dyDescent="0.25">
      <c r="A273" s="149"/>
      <c r="B273" s="100"/>
      <c r="C273" s="95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</row>
    <row r="274" spans="1:65" ht="14.5" x14ac:dyDescent="0.25">
      <c r="A274" s="149"/>
      <c r="B274" s="100"/>
      <c r="C274" s="95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</row>
    <row r="275" spans="1:65" ht="14.5" x14ac:dyDescent="0.25">
      <c r="A275" s="149"/>
      <c r="B275" s="100"/>
      <c r="C275" s="95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</row>
    <row r="276" spans="1:65" ht="14.5" x14ac:dyDescent="0.25">
      <c r="A276" s="149"/>
      <c r="B276" s="100"/>
      <c r="C276" s="95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</row>
    <row r="277" spans="1:65" ht="14.5" x14ac:dyDescent="0.25">
      <c r="A277" s="149"/>
      <c r="B277" s="100"/>
      <c r="C277" s="95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</row>
    <row r="278" spans="1:65" ht="14.5" x14ac:dyDescent="0.25">
      <c r="A278" s="149"/>
      <c r="B278" s="100"/>
      <c r="C278" s="95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</row>
    <row r="279" spans="1:65" ht="14.5" x14ac:dyDescent="0.25">
      <c r="A279" s="149"/>
      <c r="B279" s="100"/>
      <c r="C279" s="95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</row>
    <row r="280" spans="1:65" ht="14.5" x14ac:dyDescent="0.25">
      <c r="A280" s="149"/>
      <c r="B280" s="100"/>
      <c r="C280" s="95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</row>
    <row r="281" spans="1:65" ht="14.5" x14ac:dyDescent="0.25">
      <c r="A281" s="149"/>
      <c r="B281" s="100"/>
      <c r="C281" s="95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</row>
    <row r="282" spans="1:65" ht="14.5" x14ac:dyDescent="0.25">
      <c r="A282" s="149"/>
      <c r="B282" s="100"/>
      <c r="C282" s="95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</row>
    <row r="283" spans="1:65" ht="14.5" x14ac:dyDescent="0.25">
      <c r="A283" s="149"/>
      <c r="B283" s="100"/>
      <c r="C283" s="95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</row>
    <row r="284" spans="1:65" ht="14.5" x14ac:dyDescent="0.25">
      <c r="A284" s="149"/>
      <c r="B284" s="100"/>
      <c r="C284" s="95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</row>
    <row r="285" spans="1:65" ht="14.5" x14ac:dyDescent="0.25">
      <c r="A285" s="149"/>
      <c r="B285" s="100"/>
      <c r="C285" s="95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</row>
    <row r="286" spans="1:65" ht="14.5" x14ac:dyDescent="0.25">
      <c r="A286" s="149"/>
      <c r="B286" s="100"/>
      <c r="C286" s="95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</row>
    <row r="287" spans="1:65" ht="14.5" x14ac:dyDescent="0.25">
      <c r="A287" s="149"/>
      <c r="B287" s="100"/>
      <c r="C287" s="95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</row>
    <row r="288" spans="1:65" ht="14.5" x14ac:dyDescent="0.25">
      <c r="A288" s="149"/>
      <c r="B288" s="100"/>
      <c r="C288" s="95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</row>
    <row r="289" spans="1:65" ht="14.5" x14ac:dyDescent="0.25">
      <c r="A289" s="149"/>
      <c r="B289" s="100"/>
      <c r="C289" s="95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</row>
    <row r="290" spans="1:65" ht="14.5" x14ac:dyDescent="0.25">
      <c r="A290" s="149"/>
      <c r="B290" s="100"/>
      <c r="C290" s="95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</row>
    <row r="291" spans="1:65" ht="14.5" x14ac:dyDescent="0.25">
      <c r="A291" s="149"/>
      <c r="B291" s="100"/>
      <c r="C291" s="95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</row>
    <row r="292" spans="1:65" ht="14.5" x14ac:dyDescent="0.25">
      <c r="A292" s="149"/>
      <c r="B292" s="100"/>
      <c r="C292" s="95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</row>
    <row r="293" spans="1:65" ht="14.5" x14ac:dyDescent="0.25">
      <c r="A293" s="149"/>
      <c r="B293" s="100"/>
      <c r="C293" s="95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</row>
    <row r="294" spans="1:65" ht="14.5" x14ac:dyDescent="0.25">
      <c r="A294" s="149"/>
      <c r="B294" s="100"/>
      <c r="C294" s="95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</row>
    <row r="295" spans="1:65" ht="14.5" x14ac:dyDescent="0.25">
      <c r="A295" s="149"/>
      <c r="B295" s="100"/>
      <c r="C295" s="95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</row>
    <row r="296" spans="1:65" ht="14.5" x14ac:dyDescent="0.25">
      <c r="A296" s="149"/>
      <c r="B296" s="100"/>
      <c r="C296" s="95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</row>
    <row r="297" spans="1:65" ht="14.5" x14ac:dyDescent="0.25">
      <c r="A297" s="149"/>
      <c r="B297" s="100"/>
      <c r="C297" s="95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</row>
    <row r="298" spans="1:65" ht="14.5" x14ac:dyDescent="0.25">
      <c r="A298" s="149"/>
      <c r="B298" s="100"/>
      <c r="C298" s="95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</row>
    <row r="299" spans="1:65" ht="14.5" x14ac:dyDescent="0.25">
      <c r="A299" s="149"/>
      <c r="B299" s="100"/>
      <c r="C299" s="95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</row>
    <row r="300" spans="1:65" ht="14.5" x14ac:dyDescent="0.25">
      <c r="A300" s="149"/>
      <c r="B300" s="100"/>
      <c r="C300" s="95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</row>
    <row r="301" spans="1:65" ht="14.5" x14ac:dyDescent="0.25">
      <c r="A301" s="149"/>
      <c r="B301" s="100"/>
      <c r="C301" s="95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</row>
    <row r="302" spans="1:65" ht="14.5" x14ac:dyDescent="0.25">
      <c r="A302" s="149"/>
      <c r="B302" s="100"/>
      <c r="C302" s="95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</row>
    <row r="303" spans="1:65" ht="14.5" x14ac:dyDescent="0.25">
      <c r="A303" s="149"/>
      <c r="B303" s="100"/>
      <c r="C303" s="95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</row>
    <row r="304" spans="1:65" ht="14.5" x14ac:dyDescent="0.25">
      <c r="A304" s="149"/>
      <c r="B304" s="100"/>
      <c r="C304" s="95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</row>
    <row r="305" spans="1:65" ht="14.5" x14ac:dyDescent="0.25">
      <c r="A305" s="149"/>
      <c r="B305" s="100"/>
      <c r="C305" s="95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</row>
    <row r="306" spans="1:65" ht="14.5" x14ac:dyDescent="0.25">
      <c r="A306" s="149"/>
      <c r="B306" s="100"/>
      <c r="C306" s="95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</row>
    <row r="307" spans="1:65" ht="14.5" x14ac:dyDescent="0.25">
      <c r="A307" s="149"/>
      <c r="B307" s="100"/>
      <c r="C307" s="95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</row>
    <row r="308" spans="1:65" ht="14.5" x14ac:dyDescent="0.25">
      <c r="A308" s="149"/>
      <c r="B308" s="100"/>
      <c r="C308" s="95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</row>
    <row r="309" spans="1:65" ht="14.5" x14ac:dyDescent="0.25">
      <c r="A309" s="149"/>
      <c r="B309" s="100"/>
      <c r="C309" s="95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</row>
    <row r="310" spans="1:65" ht="14.5" x14ac:dyDescent="0.25">
      <c r="A310" s="149"/>
      <c r="B310" s="100"/>
      <c r="C310" s="95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</row>
    <row r="311" spans="1:65" ht="14.5" x14ac:dyDescent="0.25">
      <c r="A311" s="149"/>
      <c r="B311" s="100"/>
      <c r="C311" s="95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</row>
    <row r="312" spans="1:65" ht="14.5" x14ac:dyDescent="0.25">
      <c r="A312" s="149"/>
      <c r="B312" s="100"/>
      <c r="C312" s="95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</row>
    <row r="313" spans="1:65" ht="14.5" x14ac:dyDescent="0.25">
      <c r="A313" s="149"/>
      <c r="B313" s="100"/>
      <c r="C313" s="95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</row>
    <row r="314" spans="1:65" ht="14.5" x14ac:dyDescent="0.25">
      <c r="A314" s="149"/>
      <c r="B314" s="100"/>
      <c r="C314" s="95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</row>
    <row r="315" spans="1:65" ht="14.5" x14ac:dyDescent="0.25">
      <c r="A315" s="149"/>
      <c r="B315" s="100"/>
      <c r="C315" s="95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</row>
    <row r="316" spans="1:65" ht="14.5" x14ac:dyDescent="0.25">
      <c r="A316" s="149"/>
      <c r="B316" s="100"/>
      <c r="C316" s="95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</row>
    <row r="317" spans="1:65" ht="14.5" x14ac:dyDescent="0.25">
      <c r="A317" s="149"/>
      <c r="B317" s="100"/>
      <c r="C317" s="95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</row>
    <row r="318" spans="1:65" ht="14.5" x14ac:dyDescent="0.25">
      <c r="A318" s="149"/>
      <c r="B318" s="100"/>
      <c r="C318" s="95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</row>
    <row r="319" spans="1:65" ht="14.5" x14ac:dyDescent="0.25">
      <c r="A319" s="149"/>
      <c r="B319" s="100"/>
      <c r="C319" s="95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</row>
    <row r="320" spans="1:65" ht="14.5" x14ac:dyDescent="0.25">
      <c r="A320" s="149"/>
      <c r="B320" s="100"/>
      <c r="C320" s="95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</row>
    <row r="321" spans="1:65" ht="14.5" x14ac:dyDescent="0.25">
      <c r="A321" s="149"/>
      <c r="B321" s="100"/>
      <c r="C321" s="95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</row>
    <row r="322" spans="1:65" ht="14.5" x14ac:dyDescent="0.25">
      <c r="A322" s="149"/>
      <c r="B322" s="100"/>
      <c r="C322" s="95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</row>
    <row r="323" spans="1:65" ht="14.5" x14ac:dyDescent="0.25">
      <c r="A323" s="149"/>
      <c r="B323" s="100"/>
      <c r="C323" s="95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</row>
    <row r="324" spans="1:65" ht="14.5" x14ac:dyDescent="0.25">
      <c r="A324" s="149"/>
      <c r="B324" s="100"/>
      <c r="C324" s="95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</row>
    <row r="325" spans="1:65" ht="14.5" x14ac:dyDescent="0.25">
      <c r="A325" s="149"/>
      <c r="B325" s="100"/>
      <c r="C325" s="95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</row>
    <row r="326" spans="1:65" ht="14.5" x14ac:dyDescent="0.25">
      <c r="A326" s="149"/>
      <c r="B326" s="100"/>
      <c r="C326" s="95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</row>
    <row r="327" spans="1:65" ht="14.5" x14ac:dyDescent="0.25">
      <c r="A327" s="149"/>
      <c r="B327" s="100"/>
      <c r="C327" s="95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</row>
    <row r="328" spans="1:65" ht="14.5" x14ac:dyDescent="0.25">
      <c r="A328" s="149"/>
      <c r="B328" s="100"/>
      <c r="C328" s="95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</row>
    <row r="329" spans="1:65" ht="14.5" x14ac:dyDescent="0.25">
      <c r="A329" s="149"/>
      <c r="B329" s="100"/>
      <c r="C329" s="95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</row>
    <row r="330" spans="1:65" ht="14.5" x14ac:dyDescent="0.25">
      <c r="A330" s="149"/>
      <c r="B330" s="100"/>
      <c r="C330" s="95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</row>
    <row r="331" spans="1:65" ht="14.5" x14ac:dyDescent="0.25">
      <c r="A331" s="149"/>
      <c r="B331" s="100"/>
      <c r="C331" s="95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</row>
    <row r="332" spans="1:65" ht="14.5" x14ac:dyDescent="0.25">
      <c r="A332" s="149"/>
      <c r="B332" s="100"/>
      <c r="C332" s="95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</row>
    <row r="333" spans="1:65" ht="14.5" x14ac:dyDescent="0.25">
      <c r="A333" s="149"/>
      <c r="B333" s="100"/>
      <c r="C333" s="95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</row>
    <row r="334" spans="1:65" ht="14.5" x14ac:dyDescent="0.25">
      <c r="A334" s="149"/>
      <c r="B334" s="100"/>
      <c r="C334" s="95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</row>
    <row r="335" spans="1:65" ht="14.5" x14ac:dyDescent="0.25">
      <c r="A335" s="149"/>
      <c r="B335" s="100"/>
      <c r="C335" s="95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</row>
    <row r="336" spans="1:65" ht="14.5" x14ac:dyDescent="0.25">
      <c r="A336" s="149"/>
      <c r="B336" s="100"/>
      <c r="C336" s="95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</row>
    <row r="337" spans="1:65" ht="14.5" x14ac:dyDescent="0.25">
      <c r="A337" s="149"/>
      <c r="B337" s="100"/>
      <c r="C337" s="95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</row>
    <row r="338" spans="1:65" ht="14.5" x14ac:dyDescent="0.25">
      <c r="A338" s="149"/>
      <c r="B338" s="100"/>
      <c r="C338" s="95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</row>
    <row r="339" spans="1:65" ht="14.5" x14ac:dyDescent="0.25">
      <c r="A339" s="149"/>
      <c r="B339" s="100"/>
      <c r="C339" s="95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</row>
    <row r="340" spans="1:65" ht="14.5" x14ac:dyDescent="0.25">
      <c r="A340" s="149"/>
      <c r="B340" s="100"/>
      <c r="C340" s="95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</row>
    <row r="341" spans="1:65" ht="14.5" x14ac:dyDescent="0.25">
      <c r="A341" s="149"/>
      <c r="B341" s="100"/>
      <c r="C341" s="95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</row>
    <row r="342" spans="1:65" ht="14.5" x14ac:dyDescent="0.25">
      <c r="A342" s="149"/>
      <c r="B342" s="100"/>
      <c r="C342" s="95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</row>
    <row r="343" spans="1:65" ht="14.5" x14ac:dyDescent="0.25">
      <c r="A343" s="149"/>
      <c r="B343" s="100"/>
      <c r="C343" s="95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</row>
    <row r="344" spans="1:65" ht="14.5" x14ac:dyDescent="0.25">
      <c r="A344" s="149"/>
      <c r="B344" s="100"/>
      <c r="C344" s="95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</row>
    <row r="345" spans="1:65" ht="14.5" x14ac:dyDescent="0.25">
      <c r="A345" s="149"/>
      <c r="B345" s="100"/>
      <c r="C345" s="95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</row>
    <row r="346" spans="1:65" ht="14.5" x14ac:dyDescent="0.25">
      <c r="A346" s="149"/>
      <c r="B346" s="100"/>
      <c r="C346" s="95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</row>
    <row r="347" spans="1:65" ht="14.5" x14ac:dyDescent="0.25">
      <c r="A347" s="149"/>
      <c r="B347" s="100"/>
      <c r="C347" s="95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</row>
    <row r="348" spans="1:65" ht="14.5" x14ac:dyDescent="0.25">
      <c r="A348" s="149"/>
      <c r="B348" s="100"/>
      <c r="C348" s="95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</row>
    <row r="349" spans="1:65" ht="14.5" x14ac:dyDescent="0.25">
      <c r="A349" s="149"/>
      <c r="B349" s="100"/>
      <c r="C349" s="95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</row>
    <row r="350" spans="1:65" ht="14.5" x14ac:dyDescent="0.25">
      <c r="A350" s="149"/>
      <c r="B350" s="100"/>
      <c r="C350" s="95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</row>
    <row r="351" spans="1:65" ht="14.5" x14ac:dyDescent="0.25">
      <c r="A351" s="149"/>
      <c r="B351" s="100"/>
      <c r="C351" s="95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</row>
    <row r="352" spans="1:65" ht="14.5" x14ac:dyDescent="0.25">
      <c r="A352" s="149"/>
      <c r="B352" s="100"/>
      <c r="C352" s="95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</row>
    <row r="353" spans="1:65" ht="14.5" x14ac:dyDescent="0.25">
      <c r="A353" s="149"/>
      <c r="B353" s="100"/>
      <c r="C353" s="95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</row>
    <row r="354" spans="1:65" ht="14.5" x14ac:dyDescent="0.25">
      <c r="A354" s="149"/>
      <c r="B354" s="100"/>
      <c r="C354" s="95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</row>
    <row r="355" spans="1:65" ht="14.5" x14ac:dyDescent="0.25">
      <c r="A355" s="149"/>
      <c r="B355" s="100"/>
      <c r="C355" s="95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</row>
    <row r="356" spans="1:65" ht="14.5" x14ac:dyDescent="0.25">
      <c r="A356" s="149"/>
      <c r="B356" s="100"/>
      <c r="C356" s="95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</row>
    <row r="357" spans="1:65" ht="14.5" x14ac:dyDescent="0.25">
      <c r="A357" s="149"/>
      <c r="B357" s="100"/>
      <c r="C357" s="95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</row>
    <row r="358" spans="1:65" ht="14.5" x14ac:dyDescent="0.25">
      <c r="A358" s="149"/>
      <c r="B358" s="100"/>
      <c r="C358" s="95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</row>
    <row r="359" spans="1:65" ht="14.5" x14ac:dyDescent="0.25">
      <c r="A359" s="149"/>
      <c r="B359" s="100"/>
      <c r="C359" s="95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</row>
    <row r="360" spans="1:65" ht="14.5" x14ac:dyDescent="0.25">
      <c r="A360" s="149"/>
      <c r="B360" s="100"/>
      <c r="C360" s="95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</row>
    <row r="361" spans="1:65" ht="14.5" x14ac:dyDescent="0.25">
      <c r="A361" s="149"/>
      <c r="B361" s="100"/>
      <c r="C361" s="95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</row>
    <row r="362" spans="1:65" ht="14.5" x14ac:dyDescent="0.25">
      <c r="A362" s="149"/>
      <c r="B362" s="100"/>
      <c r="C362" s="95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</row>
    <row r="363" spans="1:65" ht="14.5" x14ac:dyDescent="0.25">
      <c r="A363" s="149"/>
      <c r="B363" s="100"/>
      <c r="C363" s="95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</row>
    <row r="364" spans="1:65" ht="14.5" x14ac:dyDescent="0.25">
      <c r="A364" s="149"/>
      <c r="B364" s="100"/>
      <c r="C364" s="95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</row>
    <row r="365" spans="1:65" ht="14.5" x14ac:dyDescent="0.25">
      <c r="A365" s="149"/>
      <c r="B365" s="100"/>
      <c r="C365" s="95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</row>
    <row r="366" spans="1:65" ht="14.5" x14ac:dyDescent="0.25">
      <c r="A366" s="149"/>
      <c r="B366" s="100"/>
      <c r="C366" s="95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</row>
    <row r="367" spans="1:65" ht="14.5" x14ac:dyDescent="0.25">
      <c r="A367" s="149"/>
      <c r="B367" s="100"/>
      <c r="C367" s="95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</row>
    <row r="368" spans="1:65" ht="14.5" x14ac:dyDescent="0.25">
      <c r="A368" s="149"/>
      <c r="B368" s="100"/>
      <c r="C368" s="95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</row>
    <row r="369" spans="1:65" ht="14.5" x14ac:dyDescent="0.25">
      <c r="A369" s="149"/>
      <c r="B369" s="100"/>
      <c r="C369" s="95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</row>
    <row r="370" spans="1:65" ht="14.5" x14ac:dyDescent="0.25">
      <c r="A370" s="149"/>
      <c r="B370" s="100"/>
      <c r="C370" s="95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</row>
    <row r="371" spans="1:65" ht="14.5" x14ac:dyDescent="0.25">
      <c r="A371" s="149"/>
      <c r="B371" s="100"/>
      <c r="C371" s="95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</row>
    <row r="372" spans="1:65" ht="14.5" x14ac:dyDescent="0.25">
      <c r="A372" s="149"/>
      <c r="B372" s="100"/>
      <c r="C372" s="95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</row>
    <row r="373" spans="1:65" ht="14.5" x14ac:dyDescent="0.25">
      <c r="A373" s="149"/>
      <c r="B373" s="100"/>
      <c r="C373" s="95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</row>
    <row r="374" spans="1:65" ht="14.5" x14ac:dyDescent="0.25">
      <c r="A374" s="149"/>
      <c r="B374" s="100"/>
      <c r="C374" s="95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</row>
    <row r="375" spans="1:65" ht="14.5" x14ac:dyDescent="0.25">
      <c r="A375" s="149"/>
      <c r="B375" s="100"/>
      <c r="C375" s="95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</row>
    <row r="376" spans="1:65" ht="14.5" x14ac:dyDescent="0.25">
      <c r="A376" s="149"/>
      <c r="B376" s="100"/>
      <c r="C376" s="95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</row>
    <row r="377" spans="1:65" ht="14.5" x14ac:dyDescent="0.25">
      <c r="A377" s="149"/>
      <c r="B377" s="100"/>
      <c r="C377" s="95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</row>
    <row r="378" spans="1:65" ht="14.5" x14ac:dyDescent="0.25">
      <c r="A378" s="149"/>
      <c r="B378" s="100"/>
      <c r="C378" s="95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</row>
    <row r="379" spans="1:65" ht="14.5" x14ac:dyDescent="0.25">
      <c r="A379" s="149"/>
      <c r="B379" s="100"/>
      <c r="C379" s="95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</row>
    <row r="380" spans="1:65" ht="14.5" x14ac:dyDescent="0.25">
      <c r="A380" s="149"/>
      <c r="B380" s="100"/>
      <c r="C380" s="95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</row>
    <row r="381" spans="1:65" ht="14.5" x14ac:dyDescent="0.25">
      <c r="A381" s="149"/>
      <c r="B381" s="100"/>
      <c r="C381" s="95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</row>
    <row r="382" spans="1:65" ht="14.5" x14ac:dyDescent="0.25">
      <c r="A382" s="149"/>
      <c r="B382" s="100"/>
      <c r="C382" s="95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</row>
    <row r="383" spans="1:65" ht="14.5" x14ac:dyDescent="0.25">
      <c r="A383" s="149"/>
      <c r="B383" s="100"/>
      <c r="C383" s="95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</row>
    <row r="384" spans="1:65" ht="14.5" x14ac:dyDescent="0.25">
      <c r="A384" s="149"/>
      <c r="B384" s="100"/>
      <c r="C384" s="95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</row>
    <row r="385" spans="1:65" ht="14.5" x14ac:dyDescent="0.25">
      <c r="A385" s="149"/>
      <c r="B385" s="100"/>
      <c r="C385" s="95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</row>
    <row r="386" spans="1:65" ht="14.5" x14ac:dyDescent="0.25">
      <c r="A386" s="149"/>
      <c r="B386" s="100"/>
      <c r="C386" s="95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</row>
    <row r="387" spans="1:65" ht="14.5" x14ac:dyDescent="0.25">
      <c r="A387" s="149"/>
      <c r="B387" s="100"/>
      <c r="C387" s="95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</row>
    <row r="388" spans="1:65" ht="14.5" x14ac:dyDescent="0.25">
      <c r="A388" s="149"/>
      <c r="B388" s="100"/>
      <c r="C388" s="95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</row>
    <row r="389" spans="1:65" ht="14.5" x14ac:dyDescent="0.25">
      <c r="A389" s="149"/>
      <c r="B389" s="100"/>
      <c r="C389" s="95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</row>
    <row r="390" spans="1:65" ht="14.5" x14ac:dyDescent="0.25">
      <c r="A390" s="149"/>
      <c r="B390" s="100"/>
      <c r="C390" s="95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</row>
    <row r="391" spans="1:65" ht="14.5" x14ac:dyDescent="0.25">
      <c r="A391" s="149"/>
      <c r="B391" s="100"/>
      <c r="C391" s="95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</row>
    <row r="392" spans="1:65" ht="14.5" x14ac:dyDescent="0.25">
      <c r="A392" s="149"/>
      <c r="B392" s="100"/>
      <c r="C392" s="95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</row>
    <row r="393" spans="1:65" ht="14.5" x14ac:dyDescent="0.25">
      <c r="A393" s="149"/>
      <c r="B393" s="100"/>
      <c r="C393" s="95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</row>
    <row r="394" spans="1:65" ht="14.5" x14ac:dyDescent="0.25">
      <c r="A394" s="149"/>
      <c r="B394" s="100"/>
      <c r="C394" s="95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</row>
    <row r="395" spans="1:65" ht="14.5" x14ac:dyDescent="0.25">
      <c r="A395" s="149"/>
      <c r="B395" s="100"/>
      <c r="C395" s="95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</row>
    <row r="396" spans="1:65" ht="14.5" x14ac:dyDescent="0.25">
      <c r="A396" s="149"/>
      <c r="B396" s="100"/>
      <c r="C396" s="95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</row>
    <row r="397" spans="1:65" ht="14.5" x14ac:dyDescent="0.25">
      <c r="A397" s="149"/>
      <c r="B397" s="100"/>
      <c r="C397" s="95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</row>
    <row r="398" spans="1:65" ht="14.5" x14ac:dyDescent="0.25">
      <c r="A398" s="149"/>
      <c r="B398" s="100"/>
      <c r="C398" s="95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</row>
    <row r="399" spans="1:65" ht="14.5" x14ac:dyDescent="0.25">
      <c r="A399" s="149"/>
      <c r="B399" s="100"/>
      <c r="C399" s="95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</row>
    <row r="400" spans="1:65" ht="14.5" x14ac:dyDescent="0.25">
      <c r="A400" s="149"/>
      <c r="B400" s="100"/>
      <c r="C400" s="95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</row>
    <row r="401" spans="1:65" ht="14.5" x14ac:dyDescent="0.25">
      <c r="A401" s="149"/>
      <c r="B401" s="100"/>
      <c r="C401" s="95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</row>
    <row r="402" spans="1:65" ht="14.5" x14ac:dyDescent="0.25">
      <c r="A402" s="149"/>
      <c r="B402" s="100"/>
      <c r="C402" s="95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</row>
    <row r="403" spans="1:65" ht="14.5" x14ac:dyDescent="0.25">
      <c r="A403" s="149"/>
      <c r="B403" s="100"/>
      <c r="C403" s="95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</row>
    <row r="404" spans="1:65" ht="14.5" x14ac:dyDescent="0.25">
      <c r="A404" s="149"/>
      <c r="B404" s="100"/>
      <c r="C404" s="95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</row>
    <row r="405" spans="1:65" ht="14.5" x14ac:dyDescent="0.25">
      <c r="A405" s="149"/>
      <c r="B405" s="100"/>
      <c r="C405" s="95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</row>
    <row r="406" spans="1:65" ht="14.5" x14ac:dyDescent="0.25">
      <c r="A406" s="149"/>
      <c r="B406" s="100"/>
      <c r="C406" s="95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</row>
    <row r="407" spans="1:65" ht="14.5" x14ac:dyDescent="0.25">
      <c r="A407" s="149"/>
      <c r="B407" s="100"/>
      <c r="C407" s="95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</row>
    <row r="408" spans="1:65" ht="14.5" x14ac:dyDescent="0.25">
      <c r="A408" s="149"/>
      <c r="B408" s="100"/>
      <c r="C408" s="95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</row>
    <row r="409" spans="1:65" ht="14.5" x14ac:dyDescent="0.25">
      <c r="A409" s="149"/>
      <c r="B409" s="100"/>
      <c r="C409" s="95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</row>
    <row r="410" spans="1:65" ht="14.5" x14ac:dyDescent="0.25">
      <c r="A410" s="149"/>
      <c r="B410" s="100"/>
      <c r="C410" s="95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</row>
    <row r="411" spans="1:65" ht="14.5" x14ac:dyDescent="0.25">
      <c r="A411" s="149"/>
      <c r="B411" s="100"/>
      <c r="C411" s="95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</row>
    <row r="412" spans="1:65" ht="14.5" x14ac:dyDescent="0.25">
      <c r="A412" s="149"/>
      <c r="B412" s="100"/>
      <c r="C412" s="95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</row>
    <row r="413" spans="1:65" ht="14.5" x14ac:dyDescent="0.25">
      <c r="A413" s="149"/>
      <c r="B413" s="100"/>
      <c r="C413" s="95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</row>
    <row r="414" spans="1:65" ht="14.5" x14ac:dyDescent="0.25">
      <c r="A414" s="149"/>
      <c r="B414" s="100"/>
      <c r="C414" s="95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</row>
    <row r="415" spans="1:65" ht="14.5" x14ac:dyDescent="0.25">
      <c r="A415" s="149"/>
      <c r="B415" s="100"/>
      <c r="C415" s="95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</row>
    <row r="416" spans="1:65" ht="14.5" x14ac:dyDescent="0.25">
      <c r="A416" s="149"/>
      <c r="B416" s="100"/>
      <c r="C416" s="95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</row>
    <row r="417" spans="1:65" ht="14.5" x14ac:dyDescent="0.25">
      <c r="A417" s="149"/>
      <c r="B417" s="100"/>
      <c r="C417" s="95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</row>
    <row r="418" spans="1:65" ht="14.5" x14ac:dyDescent="0.25">
      <c r="A418" s="149"/>
      <c r="B418" s="100"/>
      <c r="C418" s="95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</row>
    <row r="419" spans="1:65" ht="14.5" x14ac:dyDescent="0.25">
      <c r="A419" s="149"/>
      <c r="B419" s="100"/>
      <c r="C419" s="95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</row>
    <row r="420" spans="1:65" ht="14.5" x14ac:dyDescent="0.25">
      <c r="A420" s="149"/>
      <c r="B420" s="100"/>
      <c r="C420" s="95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</row>
    <row r="421" spans="1:65" ht="14.5" x14ac:dyDescent="0.25">
      <c r="A421" s="149"/>
      <c r="B421" s="100"/>
      <c r="C421" s="95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</row>
    <row r="422" spans="1:65" ht="14.5" x14ac:dyDescent="0.25">
      <c r="A422" s="149"/>
      <c r="B422" s="100"/>
      <c r="C422" s="95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</row>
    <row r="423" spans="1:65" ht="14.5" x14ac:dyDescent="0.25">
      <c r="A423" s="149"/>
      <c r="B423" s="100"/>
      <c r="C423" s="95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</row>
    <row r="424" spans="1:65" ht="14.5" x14ac:dyDescent="0.25">
      <c r="A424" s="149"/>
      <c r="B424" s="100"/>
      <c r="C424" s="95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</row>
    <row r="425" spans="1:65" ht="14.5" x14ac:dyDescent="0.25">
      <c r="A425" s="149"/>
      <c r="B425" s="100"/>
      <c r="C425" s="95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</row>
    <row r="426" spans="1:65" ht="14.5" x14ac:dyDescent="0.25">
      <c r="A426" s="149"/>
      <c r="B426" s="100"/>
      <c r="C426" s="95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</row>
    <row r="427" spans="1:65" ht="14.5" x14ac:dyDescent="0.25">
      <c r="A427" s="149"/>
      <c r="B427" s="100"/>
      <c r="C427" s="95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</row>
    <row r="428" spans="1:65" ht="14.5" x14ac:dyDescent="0.25">
      <c r="A428" s="149"/>
      <c r="B428" s="100"/>
      <c r="C428" s="95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</row>
    <row r="429" spans="1:65" ht="14.5" x14ac:dyDescent="0.25">
      <c r="A429" s="149"/>
      <c r="B429" s="100"/>
      <c r="C429" s="95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</row>
    <row r="430" spans="1:65" ht="14.5" x14ac:dyDescent="0.25">
      <c r="A430" s="149"/>
      <c r="B430" s="100"/>
      <c r="C430" s="95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</row>
    <row r="431" spans="1:65" ht="14.5" x14ac:dyDescent="0.25">
      <c r="A431" s="149"/>
      <c r="B431" s="100"/>
      <c r="C431" s="95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</row>
    <row r="432" spans="1:65" ht="14.5" x14ac:dyDescent="0.25">
      <c r="A432" s="149"/>
      <c r="B432" s="100"/>
      <c r="C432" s="95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</row>
    <row r="433" spans="1:65" ht="14.5" x14ac:dyDescent="0.25">
      <c r="A433" s="149"/>
      <c r="B433" s="100"/>
      <c r="C433" s="95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</row>
    <row r="434" spans="1:65" ht="14.5" x14ac:dyDescent="0.25">
      <c r="A434" s="149"/>
      <c r="B434" s="100"/>
      <c r="C434" s="95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</row>
    <row r="435" spans="1:65" ht="14.5" x14ac:dyDescent="0.25">
      <c r="A435" s="149"/>
      <c r="B435" s="100"/>
      <c r="C435" s="95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</row>
    <row r="436" spans="1:65" ht="14.5" x14ac:dyDescent="0.25">
      <c r="A436" s="149"/>
      <c r="B436" s="100"/>
      <c r="C436" s="95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</row>
    <row r="437" spans="1:65" ht="14.5" x14ac:dyDescent="0.25">
      <c r="A437" s="149"/>
      <c r="B437" s="100"/>
      <c r="C437" s="95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</row>
    <row r="438" spans="1:65" ht="14.5" x14ac:dyDescent="0.25">
      <c r="A438" s="149"/>
      <c r="B438" s="100"/>
      <c r="C438" s="95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</row>
    <row r="439" spans="1:65" ht="14.5" x14ac:dyDescent="0.25">
      <c r="A439" s="149"/>
      <c r="B439" s="100"/>
      <c r="C439" s="95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</row>
    <row r="440" spans="1:65" ht="14.5" x14ac:dyDescent="0.25">
      <c r="A440" s="149"/>
      <c r="B440" s="100"/>
      <c r="C440" s="95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</row>
    <row r="441" spans="1:65" ht="14.5" x14ac:dyDescent="0.25">
      <c r="A441" s="149"/>
      <c r="B441" s="100"/>
      <c r="C441" s="95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</row>
    <row r="442" spans="1:65" ht="14.5" x14ac:dyDescent="0.25">
      <c r="A442" s="149"/>
      <c r="B442" s="100"/>
      <c r="C442" s="95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</row>
    <row r="443" spans="1:65" ht="14.5" x14ac:dyDescent="0.25">
      <c r="A443" s="149"/>
      <c r="B443" s="100"/>
      <c r="C443" s="95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</row>
    <row r="444" spans="1:65" ht="14.5" x14ac:dyDescent="0.25">
      <c r="A444" s="149"/>
      <c r="B444" s="100"/>
      <c r="C444" s="95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</row>
    <row r="445" spans="1:65" ht="14.5" x14ac:dyDescent="0.25">
      <c r="A445" s="149"/>
      <c r="B445" s="100"/>
      <c r="C445" s="95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</row>
    <row r="446" spans="1:65" ht="14.5" x14ac:dyDescent="0.25">
      <c r="A446" s="149"/>
      <c r="B446" s="100"/>
      <c r="C446" s="95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</row>
    <row r="447" spans="1:65" ht="14.5" x14ac:dyDescent="0.25">
      <c r="A447" s="149"/>
      <c r="B447" s="100"/>
      <c r="C447" s="95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</row>
    <row r="448" spans="1:65" ht="14.5" x14ac:dyDescent="0.25">
      <c r="A448" s="149"/>
      <c r="B448" s="100"/>
      <c r="C448" s="95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</row>
    <row r="449" spans="1:65" ht="14.5" x14ac:dyDescent="0.25">
      <c r="A449" s="149"/>
      <c r="B449" s="100"/>
      <c r="C449" s="95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</row>
    <row r="450" spans="1:65" ht="14.5" x14ac:dyDescent="0.25">
      <c r="A450" s="149"/>
      <c r="B450" s="100"/>
      <c r="C450" s="95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</row>
    <row r="451" spans="1:65" ht="14.5" x14ac:dyDescent="0.25">
      <c r="A451" s="149"/>
      <c r="B451" s="100"/>
      <c r="C451" s="95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</row>
    <row r="452" spans="1:65" ht="14.5" x14ac:dyDescent="0.25">
      <c r="A452" s="149"/>
      <c r="B452" s="100"/>
      <c r="C452" s="95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</row>
    <row r="453" spans="1:65" ht="14.5" x14ac:dyDescent="0.25">
      <c r="A453" s="149"/>
      <c r="B453" s="100"/>
      <c r="C453" s="95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</row>
    <row r="454" spans="1:65" ht="14.5" x14ac:dyDescent="0.25">
      <c r="A454" s="149"/>
      <c r="B454" s="100"/>
      <c r="C454" s="95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</row>
    <row r="455" spans="1:65" ht="14.5" x14ac:dyDescent="0.25">
      <c r="A455" s="149"/>
      <c r="B455" s="100"/>
      <c r="C455" s="95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</row>
    <row r="456" spans="1:65" ht="14.5" x14ac:dyDescent="0.25">
      <c r="A456" s="149"/>
      <c r="B456" s="100"/>
      <c r="C456" s="95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</row>
    <row r="457" spans="1:65" ht="14.5" x14ac:dyDescent="0.25">
      <c r="A457" s="149"/>
      <c r="B457" s="100"/>
      <c r="C457" s="95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</row>
    <row r="458" spans="1:65" ht="14.5" x14ac:dyDescent="0.25">
      <c r="A458" s="149"/>
      <c r="B458" s="100"/>
      <c r="C458" s="95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</row>
    <row r="459" spans="1:65" ht="14.5" x14ac:dyDescent="0.25">
      <c r="A459" s="149"/>
      <c r="B459" s="100"/>
      <c r="C459" s="95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</row>
    <row r="460" spans="1:65" ht="14.5" x14ac:dyDescent="0.25">
      <c r="A460" s="149"/>
      <c r="B460" s="100"/>
      <c r="C460" s="95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</row>
    <row r="461" spans="1:65" ht="14.5" x14ac:dyDescent="0.25">
      <c r="A461" s="149"/>
      <c r="B461" s="100"/>
      <c r="C461" s="95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</row>
    <row r="462" spans="1:65" ht="14.5" x14ac:dyDescent="0.25">
      <c r="A462" s="149"/>
      <c r="B462" s="100"/>
      <c r="C462" s="95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</row>
    <row r="463" spans="1:65" ht="14.5" x14ac:dyDescent="0.25">
      <c r="A463" s="149"/>
      <c r="B463" s="100"/>
      <c r="C463" s="95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</row>
    <row r="464" spans="1:65" ht="14.5" x14ac:dyDescent="0.25">
      <c r="A464" s="149"/>
      <c r="B464" s="100"/>
      <c r="C464" s="95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</row>
    <row r="465" spans="1:65" ht="14.5" x14ac:dyDescent="0.25">
      <c r="A465" s="149"/>
      <c r="B465" s="100"/>
      <c r="C465" s="95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</row>
    <row r="466" spans="1:65" ht="14.5" x14ac:dyDescent="0.25">
      <c r="A466" s="149"/>
      <c r="B466" s="100"/>
      <c r="C466" s="95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</row>
    <row r="467" spans="1:65" ht="14.5" x14ac:dyDescent="0.25">
      <c r="A467" s="149"/>
      <c r="B467" s="100"/>
      <c r="C467" s="95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</row>
    <row r="468" spans="1:65" ht="14.5" x14ac:dyDescent="0.25">
      <c r="A468" s="149"/>
      <c r="B468" s="100"/>
      <c r="C468" s="95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</row>
    <row r="469" spans="1:65" ht="14.5" x14ac:dyDescent="0.25">
      <c r="A469" s="149"/>
      <c r="B469" s="100"/>
      <c r="C469" s="95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</row>
    <row r="470" spans="1:65" ht="14.5" x14ac:dyDescent="0.25">
      <c r="A470" s="149"/>
      <c r="B470" s="100"/>
      <c r="C470" s="95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</row>
    <row r="471" spans="1:65" ht="14.5" x14ac:dyDescent="0.25">
      <c r="A471" s="149"/>
      <c r="B471" s="100"/>
      <c r="C471" s="95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</row>
    <row r="472" spans="1:65" ht="14.5" x14ac:dyDescent="0.25">
      <c r="A472" s="149"/>
      <c r="B472" s="100"/>
      <c r="C472" s="95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</row>
    <row r="473" spans="1:65" ht="14.5" x14ac:dyDescent="0.25">
      <c r="A473" s="149"/>
      <c r="B473" s="100"/>
      <c r="C473" s="95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</row>
    <row r="474" spans="1:65" ht="14.5" x14ac:dyDescent="0.25">
      <c r="A474" s="149"/>
      <c r="B474" s="100"/>
      <c r="C474" s="95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</row>
    <row r="475" spans="1:65" ht="14.5" x14ac:dyDescent="0.25">
      <c r="A475" s="149"/>
      <c r="B475" s="100"/>
      <c r="C475" s="95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</row>
    <row r="476" spans="1:65" ht="14.5" x14ac:dyDescent="0.25">
      <c r="A476" s="149"/>
      <c r="B476" s="100"/>
      <c r="C476" s="95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</row>
    <row r="477" spans="1:65" ht="14.5" x14ac:dyDescent="0.25">
      <c r="A477" s="149"/>
      <c r="B477" s="100"/>
      <c r="C477" s="95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</row>
    <row r="478" spans="1:65" ht="14.5" x14ac:dyDescent="0.25">
      <c r="A478" s="149"/>
      <c r="B478" s="100"/>
      <c r="C478" s="95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</row>
    <row r="479" spans="1:65" ht="14.5" x14ac:dyDescent="0.25">
      <c r="A479" s="149"/>
      <c r="B479" s="100"/>
      <c r="C479" s="95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</row>
    <row r="480" spans="1:65" ht="14.5" x14ac:dyDescent="0.25">
      <c r="A480" s="149"/>
      <c r="B480" s="100"/>
      <c r="C480" s="95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</row>
    <row r="481" spans="1:65" ht="14.5" x14ac:dyDescent="0.25">
      <c r="A481" s="149"/>
      <c r="B481" s="100"/>
      <c r="C481" s="95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</row>
    <row r="482" spans="1:65" ht="14.5" x14ac:dyDescent="0.25">
      <c r="A482" s="149"/>
      <c r="B482" s="100"/>
      <c r="C482" s="95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</row>
    <row r="483" spans="1:65" ht="14.5" x14ac:dyDescent="0.25">
      <c r="A483" s="149"/>
      <c r="B483" s="100"/>
      <c r="C483" s="95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</row>
    <row r="484" spans="1:65" ht="14.5" x14ac:dyDescent="0.25">
      <c r="A484" s="149"/>
      <c r="B484" s="100"/>
      <c r="C484" s="95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</row>
    <row r="485" spans="1:65" ht="14.5" x14ac:dyDescent="0.25">
      <c r="A485" s="149"/>
      <c r="B485" s="100"/>
      <c r="C485" s="95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</row>
    <row r="486" spans="1:65" ht="14.5" x14ac:dyDescent="0.25">
      <c r="A486" s="149"/>
      <c r="B486" s="100"/>
      <c r="C486" s="95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</row>
    <row r="487" spans="1:65" ht="14.5" x14ac:dyDescent="0.25">
      <c r="A487" s="149"/>
      <c r="B487" s="100"/>
      <c r="C487" s="95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</row>
    <row r="488" spans="1:65" ht="14.5" x14ac:dyDescent="0.25">
      <c r="A488" s="149"/>
      <c r="B488" s="100"/>
      <c r="C488" s="95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</row>
    <row r="489" spans="1:65" ht="14.5" x14ac:dyDescent="0.25">
      <c r="A489" s="149"/>
      <c r="B489" s="100"/>
      <c r="C489" s="95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</row>
    <row r="490" spans="1:65" ht="14.5" x14ac:dyDescent="0.25">
      <c r="A490" s="149"/>
      <c r="B490" s="100"/>
      <c r="C490" s="95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</row>
    <row r="491" spans="1:65" ht="14.5" x14ac:dyDescent="0.25">
      <c r="A491" s="149"/>
      <c r="B491" s="100"/>
      <c r="C491" s="95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</row>
    <row r="492" spans="1:65" ht="14.5" x14ac:dyDescent="0.25">
      <c r="A492" s="149"/>
      <c r="B492" s="100"/>
      <c r="C492" s="95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</row>
    <row r="493" spans="1:65" ht="14.5" x14ac:dyDescent="0.25">
      <c r="A493" s="149"/>
      <c r="B493" s="100"/>
      <c r="C493" s="95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</row>
    <row r="494" spans="1:65" ht="14.5" x14ac:dyDescent="0.25">
      <c r="A494" s="149"/>
      <c r="B494" s="100"/>
      <c r="C494" s="95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</row>
    <row r="495" spans="1:65" ht="14.5" x14ac:dyDescent="0.25">
      <c r="A495" s="149"/>
      <c r="B495" s="100"/>
      <c r="C495" s="95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</row>
    <row r="496" spans="1:65" ht="14.5" x14ac:dyDescent="0.25">
      <c r="A496" s="149"/>
      <c r="B496" s="100"/>
      <c r="C496" s="95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</row>
    <row r="497" spans="1:65" ht="14.5" x14ac:dyDescent="0.25">
      <c r="A497" s="149"/>
      <c r="B497" s="100"/>
      <c r="C497" s="95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</row>
    <row r="498" spans="1:65" ht="14.5" x14ac:dyDescent="0.25">
      <c r="A498" s="149"/>
      <c r="B498" s="100"/>
      <c r="C498" s="95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</row>
    <row r="499" spans="1:65" ht="14.5" x14ac:dyDescent="0.25">
      <c r="A499" s="149"/>
      <c r="B499" s="100"/>
      <c r="C499" s="95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</row>
    <row r="500" spans="1:65" ht="14.5" x14ac:dyDescent="0.25">
      <c r="A500" s="149"/>
      <c r="B500" s="100"/>
      <c r="C500" s="95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</row>
    <row r="501" spans="1:65" ht="14.5" x14ac:dyDescent="0.25">
      <c r="A501" s="149"/>
      <c r="B501" s="100"/>
      <c r="C501" s="95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</row>
    <row r="502" spans="1:65" ht="14.5" x14ac:dyDescent="0.25">
      <c r="A502" s="149"/>
      <c r="B502" s="100"/>
      <c r="C502" s="95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</row>
    <row r="503" spans="1:65" ht="14.5" x14ac:dyDescent="0.25">
      <c r="A503" s="149"/>
      <c r="B503" s="100"/>
      <c r="C503" s="95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</row>
    <row r="504" spans="1:65" ht="14.5" x14ac:dyDescent="0.25">
      <c r="A504" s="149"/>
      <c r="B504" s="100"/>
      <c r="C504" s="95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</row>
    <row r="505" spans="1:65" ht="14.5" x14ac:dyDescent="0.25">
      <c r="A505" s="149"/>
      <c r="B505" s="100"/>
      <c r="C505" s="95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</row>
    <row r="506" spans="1:65" ht="14.5" x14ac:dyDescent="0.25">
      <c r="A506" s="149"/>
      <c r="B506" s="100"/>
      <c r="C506" s="95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</row>
    <row r="507" spans="1:65" ht="14.5" x14ac:dyDescent="0.25">
      <c r="A507" s="149"/>
      <c r="B507" s="100"/>
      <c r="C507" s="95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</row>
    <row r="508" spans="1:65" ht="14.5" x14ac:dyDescent="0.25">
      <c r="A508" s="149"/>
      <c r="B508" s="100"/>
      <c r="C508" s="95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</row>
    <row r="509" spans="1:65" ht="14.5" x14ac:dyDescent="0.25">
      <c r="A509" s="149"/>
      <c r="B509" s="100"/>
      <c r="C509" s="95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</row>
    <row r="510" spans="1:65" ht="14.5" x14ac:dyDescent="0.25">
      <c r="A510" s="149"/>
      <c r="B510" s="100"/>
      <c r="C510" s="95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</row>
    <row r="511" spans="1:65" ht="14.5" x14ac:dyDescent="0.25">
      <c r="A511" s="149"/>
      <c r="B511" s="100"/>
      <c r="C511" s="95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</row>
    <row r="512" spans="1:65" ht="14.5" x14ac:dyDescent="0.25">
      <c r="A512" s="149"/>
      <c r="B512" s="100"/>
      <c r="C512" s="95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</row>
    <row r="513" spans="1:65" ht="14.5" x14ac:dyDescent="0.25">
      <c r="A513" s="149"/>
      <c r="B513" s="100"/>
      <c r="C513" s="95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</row>
    <row r="514" spans="1:65" ht="14.5" x14ac:dyDescent="0.25">
      <c r="A514" s="149"/>
      <c r="B514" s="100"/>
      <c r="C514" s="95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</row>
    <row r="515" spans="1:65" ht="14.5" x14ac:dyDescent="0.25">
      <c r="A515" s="149"/>
      <c r="B515" s="100"/>
      <c r="C515" s="95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</row>
    <row r="516" spans="1:65" ht="14.5" x14ac:dyDescent="0.25">
      <c r="A516" s="149"/>
      <c r="B516" s="100"/>
      <c r="C516" s="95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</row>
    <row r="517" spans="1:65" ht="14.5" x14ac:dyDescent="0.25">
      <c r="A517" s="149"/>
      <c r="B517" s="100"/>
      <c r="C517" s="95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</row>
    <row r="518" spans="1:65" ht="14.5" x14ac:dyDescent="0.25">
      <c r="A518" s="149"/>
      <c r="B518" s="100"/>
      <c r="C518" s="95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</row>
    <row r="519" spans="1:65" ht="14.5" x14ac:dyDescent="0.25">
      <c r="A519" s="149"/>
      <c r="B519" s="100"/>
      <c r="C519" s="95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</row>
    <row r="520" spans="1:65" ht="14.5" x14ac:dyDescent="0.25">
      <c r="A520" s="149"/>
      <c r="B520" s="100"/>
      <c r="C520" s="95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</row>
    <row r="521" spans="1:65" ht="14.5" x14ac:dyDescent="0.25">
      <c r="A521" s="149"/>
      <c r="B521" s="100"/>
      <c r="C521" s="95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</row>
    <row r="522" spans="1:65" ht="14.5" x14ac:dyDescent="0.25">
      <c r="A522" s="149"/>
      <c r="B522" s="100"/>
      <c r="C522" s="95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</row>
    <row r="523" spans="1:65" ht="14.5" x14ac:dyDescent="0.25">
      <c r="A523" s="149"/>
      <c r="B523" s="100"/>
      <c r="C523" s="95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</row>
    <row r="524" spans="1:65" ht="14.5" x14ac:dyDescent="0.25">
      <c r="A524" s="149"/>
      <c r="B524" s="100"/>
      <c r="C524" s="95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</row>
    <row r="525" spans="1:65" ht="14.5" x14ac:dyDescent="0.25">
      <c r="A525" s="149"/>
      <c r="B525" s="100"/>
      <c r="C525" s="95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</row>
    <row r="526" spans="1:65" ht="14.5" x14ac:dyDescent="0.25">
      <c r="A526" s="149"/>
      <c r="B526" s="100"/>
      <c r="C526" s="95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</row>
    <row r="527" spans="1:65" ht="14.5" x14ac:dyDescent="0.25">
      <c r="A527" s="149"/>
      <c r="B527" s="100"/>
      <c r="C527" s="95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</row>
    <row r="528" spans="1:65" ht="14.5" x14ac:dyDescent="0.25">
      <c r="A528" s="149"/>
      <c r="B528" s="100"/>
      <c r="C528" s="95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</row>
    <row r="529" spans="1:65" ht="14.5" x14ac:dyDescent="0.25">
      <c r="A529" s="149"/>
      <c r="B529" s="100"/>
      <c r="C529" s="95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</row>
    <row r="530" spans="1:65" ht="14.5" x14ac:dyDescent="0.25">
      <c r="A530" s="149"/>
      <c r="B530" s="100"/>
      <c r="C530" s="95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</row>
    <row r="531" spans="1:65" ht="14.5" x14ac:dyDescent="0.25">
      <c r="A531" s="149"/>
      <c r="B531" s="100"/>
      <c r="C531" s="95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</row>
    <row r="532" spans="1:65" ht="14.5" x14ac:dyDescent="0.25">
      <c r="A532" s="149"/>
      <c r="B532" s="100"/>
      <c r="C532" s="95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</row>
    <row r="533" spans="1:65" ht="14.5" x14ac:dyDescent="0.25">
      <c r="A533" s="149"/>
      <c r="B533" s="100"/>
      <c r="C533" s="95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</row>
    <row r="534" spans="1:65" ht="14.5" x14ac:dyDescent="0.25">
      <c r="A534" s="149"/>
      <c r="B534" s="100"/>
      <c r="C534" s="95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</row>
    <row r="535" spans="1:65" ht="14.5" x14ac:dyDescent="0.25">
      <c r="A535" s="149"/>
      <c r="B535" s="100"/>
      <c r="C535" s="95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</row>
    <row r="536" spans="1:65" ht="14.5" x14ac:dyDescent="0.25">
      <c r="A536" s="149"/>
      <c r="B536" s="100"/>
      <c r="C536" s="95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</row>
    <row r="537" spans="1:65" ht="14.5" x14ac:dyDescent="0.25">
      <c r="A537" s="149"/>
      <c r="B537" s="100"/>
      <c r="C537" s="95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</row>
    <row r="538" spans="1:65" ht="14.5" x14ac:dyDescent="0.25">
      <c r="A538" s="149"/>
      <c r="B538" s="100"/>
      <c r="C538" s="95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</row>
    <row r="539" spans="1:65" ht="14.5" x14ac:dyDescent="0.25">
      <c r="A539" s="149"/>
      <c r="B539" s="100"/>
      <c r="C539" s="95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</row>
    <row r="540" spans="1:65" ht="14.5" x14ac:dyDescent="0.25">
      <c r="A540" s="149"/>
      <c r="B540" s="100"/>
      <c r="C540" s="95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</row>
    <row r="541" spans="1:65" ht="14.5" x14ac:dyDescent="0.25">
      <c r="A541" s="149"/>
      <c r="B541" s="100"/>
      <c r="C541" s="95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</row>
    <row r="542" spans="1:65" ht="14.5" x14ac:dyDescent="0.25">
      <c r="A542" s="149"/>
      <c r="B542" s="100"/>
      <c r="C542" s="95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</row>
    <row r="543" spans="1:65" ht="14.5" x14ac:dyDescent="0.25">
      <c r="A543" s="149"/>
      <c r="B543" s="100"/>
      <c r="C543" s="95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</row>
    <row r="544" spans="1:65" ht="14.5" x14ac:dyDescent="0.25">
      <c r="A544" s="149"/>
      <c r="B544" s="100"/>
      <c r="C544" s="95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</row>
    <row r="545" spans="1:65" ht="14.5" x14ac:dyDescent="0.25">
      <c r="A545" s="149"/>
      <c r="B545" s="100"/>
      <c r="C545" s="95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</row>
    <row r="546" spans="1:65" ht="14.5" x14ac:dyDescent="0.25">
      <c r="A546" s="149"/>
      <c r="B546" s="100"/>
      <c r="C546" s="95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</row>
    <row r="547" spans="1:65" ht="14.5" x14ac:dyDescent="0.25">
      <c r="A547" s="149"/>
      <c r="B547" s="100"/>
      <c r="C547" s="95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</row>
    <row r="548" spans="1:65" ht="14.5" x14ac:dyDescent="0.25">
      <c r="A548" s="149"/>
      <c r="B548" s="100"/>
      <c r="C548" s="95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</row>
    <row r="549" spans="1:65" ht="14.5" x14ac:dyDescent="0.25">
      <c r="A549" s="149"/>
      <c r="B549" s="100"/>
      <c r="C549" s="95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</row>
    <row r="550" spans="1:65" ht="14.5" x14ac:dyDescent="0.25">
      <c r="A550" s="149"/>
      <c r="B550" s="100"/>
      <c r="C550" s="95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</row>
    <row r="551" spans="1:65" ht="14.5" x14ac:dyDescent="0.25">
      <c r="A551" s="149"/>
      <c r="B551" s="100"/>
      <c r="C551" s="95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</row>
    <row r="552" spans="1:65" ht="14.5" x14ac:dyDescent="0.25">
      <c r="A552" s="149"/>
      <c r="B552" s="100"/>
      <c r="C552" s="95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</row>
    <row r="553" spans="1:65" ht="14.5" x14ac:dyDescent="0.25">
      <c r="A553" s="149"/>
      <c r="B553" s="100"/>
      <c r="C553" s="95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</row>
    <row r="554" spans="1:65" ht="14.5" x14ac:dyDescent="0.25">
      <c r="A554" s="149"/>
      <c r="B554" s="100"/>
      <c r="C554" s="95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</row>
    <row r="555" spans="1:65" ht="14.5" x14ac:dyDescent="0.25">
      <c r="A555" s="149"/>
      <c r="B555" s="100"/>
      <c r="C555" s="95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</row>
    <row r="556" spans="1:65" ht="14.5" x14ac:dyDescent="0.25">
      <c r="A556" s="149"/>
      <c r="B556" s="100"/>
      <c r="C556" s="95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</row>
    <row r="557" spans="1:65" ht="14.5" x14ac:dyDescent="0.25">
      <c r="A557" s="149"/>
      <c r="B557" s="100"/>
      <c r="C557" s="95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</row>
    <row r="558" spans="1:65" ht="14.5" x14ac:dyDescent="0.25">
      <c r="A558" s="149"/>
      <c r="B558" s="100"/>
      <c r="C558" s="95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</row>
    <row r="559" spans="1:65" ht="14.5" x14ac:dyDescent="0.25">
      <c r="A559" s="149"/>
      <c r="B559" s="100"/>
      <c r="C559" s="95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</row>
    <row r="560" spans="1:65" ht="14.5" x14ac:dyDescent="0.25">
      <c r="A560" s="149"/>
      <c r="B560" s="100"/>
      <c r="C560" s="95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</row>
    <row r="561" spans="1:65" ht="14.5" x14ac:dyDescent="0.25">
      <c r="A561" s="149"/>
      <c r="B561" s="100"/>
      <c r="C561" s="95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</row>
    <row r="562" spans="1:65" ht="14.5" x14ac:dyDescent="0.25">
      <c r="A562" s="149"/>
      <c r="B562" s="100"/>
      <c r="C562" s="95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</row>
    <row r="563" spans="1:65" ht="14.5" x14ac:dyDescent="0.25">
      <c r="A563" s="149"/>
      <c r="B563" s="100"/>
      <c r="C563" s="95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</row>
    <row r="564" spans="1:65" ht="14.5" x14ac:dyDescent="0.25">
      <c r="A564" s="149"/>
      <c r="B564" s="100"/>
      <c r="C564" s="95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</row>
    <row r="565" spans="1:65" ht="14.5" x14ac:dyDescent="0.25">
      <c r="A565" s="149"/>
      <c r="B565" s="100"/>
      <c r="C565" s="95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</row>
    <row r="566" spans="1:65" ht="14.5" x14ac:dyDescent="0.25">
      <c r="A566" s="149"/>
      <c r="B566" s="100"/>
      <c r="C566" s="95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</row>
    <row r="567" spans="1:65" ht="14.5" x14ac:dyDescent="0.25">
      <c r="A567" s="149"/>
      <c r="B567" s="100"/>
      <c r="C567" s="95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</row>
    <row r="568" spans="1:65" ht="14.5" x14ac:dyDescent="0.25">
      <c r="A568" s="149"/>
      <c r="B568" s="100"/>
      <c r="C568" s="95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</row>
    <row r="569" spans="1:65" ht="14.5" x14ac:dyDescent="0.25">
      <c r="A569" s="149"/>
      <c r="B569" s="100"/>
      <c r="C569" s="95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</row>
    <row r="570" spans="1:65" ht="14.5" x14ac:dyDescent="0.25">
      <c r="A570" s="149"/>
      <c r="B570" s="100"/>
      <c r="C570" s="95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</row>
    <row r="571" spans="1:65" ht="14.5" x14ac:dyDescent="0.25">
      <c r="A571" s="149"/>
      <c r="B571" s="100"/>
      <c r="C571" s="95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</row>
    <row r="572" spans="1:65" ht="14.5" x14ac:dyDescent="0.25">
      <c r="A572" s="149"/>
      <c r="B572" s="100"/>
      <c r="C572" s="95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</row>
    <row r="573" spans="1:65" ht="14.5" x14ac:dyDescent="0.25">
      <c r="A573" s="149"/>
      <c r="B573" s="100"/>
      <c r="C573" s="95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</row>
    <row r="574" spans="1:65" ht="14.5" x14ac:dyDescent="0.25">
      <c r="A574" s="149"/>
      <c r="B574" s="100"/>
      <c r="C574" s="95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</row>
    <row r="575" spans="1:65" ht="14.5" x14ac:dyDescent="0.25">
      <c r="A575" s="149"/>
      <c r="B575" s="100"/>
      <c r="C575" s="95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</row>
    <row r="576" spans="1:65" ht="14.5" x14ac:dyDescent="0.25">
      <c r="A576" s="149"/>
      <c r="B576" s="100"/>
      <c r="C576" s="95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</row>
    <row r="577" spans="1:65" ht="14.5" x14ac:dyDescent="0.25">
      <c r="A577" s="149"/>
      <c r="B577" s="100"/>
      <c r="C577" s="95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</row>
    <row r="578" spans="1:65" ht="14.5" x14ac:dyDescent="0.25">
      <c r="A578" s="149"/>
      <c r="B578" s="100"/>
      <c r="C578" s="95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</row>
    <row r="579" spans="1:65" ht="14.5" x14ac:dyDescent="0.25">
      <c r="A579" s="149"/>
      <c r="B579" s="100"/>
      <c r="C579" s="95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</row>
    <row r="580" spans="1:65" ht="14.5" x14ac:dyDescent="0.25">
      <c r="A580" s="149"/>
      <c r="B580" s="100"/>
      <c r="C580" s="95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</row>
    <row r="581" spans="1:65" ht="14.5" x14ac:dyDescent="0.25">
      <c r="A581" s="149"/>
      <c r="B581" s="100"/>
      <c r="C581" s="95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</row>
    <row r="582" spans="1:65" ht="14.5" x14ac:dyDescent="0.25">
      <c r="A582" s="149"/>
      <c r="B582" s="100"/>
      <c r="C582" s="95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</row>
    <row r="583" spans="1:65" ht="14.5" x14ac:dyDescent="0.25">
      <c r="A583" s="149"/>
      <c r="B583" s="100"/>
      <c r="C583" s="95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</row>
    <row r="584" spans="1:65" ht="14.5" x14ac:dyDescent="0.25">
      <c r="A584" s="149"/>
      <c r="B584" s="100"/>
      <c r="C584" s="95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</row>
    <row r="585" spans="1:65" ht="14.5" x14ac:dyDescent="0.25">
      <c r="A585" s="149"/>
      <c r="B585" s="100"/>
      <c r="C585" s="95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</row>
    <row r="586" spans="1:65" ht="14.5" x14ac:dyDescent="0.25">
      <c r="A586" s="149"/>
      <c r="B586" s="100"/>
      <c r="C586" s="95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</row>
    <row r="587" spans="1:65" ht="14.5" x14ac:dyDescent="0.25">
      <c r="A587" s="149"/>
      <c r="B587" s="100"/>
      <c r="C587" s="95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</row>
    <row r="588" spans="1:65" ht="14.5" x14ac:dyDescent="0.25">
      <c r="A588" s="149"/>
      <c r="B588" s="100"/>
      <c r="C588" s="95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</row>
    <row r="589" spans="1:65" ht="14.5" x14ac:dyDescent="0.25">
      <c r="A589" s="149"/>
      <c r="B589" s="100"/>
      <c r="C589" s="95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</row>
    <row r="590" spans="1:65" ht="14.5" x14ac:dyDescent="0.25">
      <c r="A590" s="149"/>
      <c r="B590" s="100"/>
      <c r="C590" s="95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</row>
    <row r="591" spans="1:65" ht="14.5" x14ac:dyDescent="0.25">
      <c r="A591" s="149"/>
      <c r="B591" s="100"/>
      <c r="C591" s="95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</row>
    <row r="592" spans="1:65" ht="14.5" x14ac:dyDescent="0.25">
      <c r="A592" s="149"/>
      <c r="B592" s="100"/>
      <c r="C592" s="95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</row>
    <row r="593" spans="1:65" ht="14.5" x14ac:dyDescent="0.25">
      <c r="A593" s="149"/>
      <c r="B593" s="100"/>
      <c r="C593" s="95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</row>
    <row r="594" spans="1:65" ht="14.5" x14ac:dyDescent="0.25">
      <c r="A594" s="149"/>
      <c r="B594" s="100"/>
      <c r="C594" s="95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</row>
    <row r="595" spans="1:65" ht="14.5" x14ac:dyDescent="0.25">
      <c r="A595" s="149"/>
      <c r="B595" s="100"/>
      <c r="C595" s="95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</row>
    <row r="596" spans="1:65" ht="14.5" x14ac:dyDescent="0.25">
      <c r="A596" s="149"/>
      <c r="B596" s="100"/>
      <c r="C596" s="95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</row>
    <row r="597" spans="1:65" ht="14.5" x14ac:dyDescent="0.25">
      <c r="A597" s="149"/>
      <c r="B597" s="100"/>
      <c r="C597" s="95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</row>
    <row r="598" spans="1:65" ht="14.5" x14ac:dyDescent="0.25">
      <c r="A598" s="149"/>
      <c r="B598" s="100"/>
      <c r="C598" s="95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</row>
    <row r="599" spans="1:65" ht="14.5" x14ac:dyDescent="0.25">
      <c r="A599" s="149"/>
      <c r="B599" s="100"/>
      <c r="C599" s="95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</row>
    <row r="600" spans="1:65" ht="14.5" x14ac:dyDescent="0.25">
      <c r="A600" s="149"/>
      <c r="B600" s="100"/>
      <c r="C600" s="95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</row>
    <row r="601" spans="1:65" ht="14.5" x14ac:dyDescent="0.25">
      <c r="A601" s="149"/>
      <c r="B601" s="100"/>
      <c r="C601" s="95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</row>
    <row r="602" spans="1:65" ht="14.5" x14ac:dyDescent="0.25">
      <c r="A602" s="149"/>
      <c r="B602" s="100"/>
      <c r="C602" s="95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</row>
    <row r="603" spans="1:65" ht="14.5" x14ac:dyDescent="0.25">
      <c r="A603" s="149"/>
      <c r="B603" s="100"/>
      <c r="C603" s="95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</row>
    <row r="604" spans="1:65" ht="14.5" x14ac:dyDescent="0.25">
      <c r="A604" s="149"/>
      <c r="B604" s="100"/>
      <c r="C604" s="95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</row>
    <row r="605" spans="1:65" ht="14.5" x14ac:dyDescent="0.25">
      <c r="A605" s="149"/>
      <c r="B605" s="100"/>
      <c r="C605" s="95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</row>
    <row r="606" spans="1:65" ht="14.5" x14ac:dyDescent="0.25">
      <c r="A606" s="149"/>
      <c r="B606" s="100"/>
      <c r="C606" s="95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</row>
    <row r="607" spans="1:65" ht="14.5" x14ac:dyDescent="0.25">
      <c r="A607" s="149"/>
      <c r="B607" s="100"/>
      <c r="C607" s="95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</row>
    <row r="608" spans="1:65" ht="14.5" x14ac:dyDescent="0.25">
      <c r="A608" s="149"/>
      <c r="B608" s="100"/>
      <c r="C608" s="95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</row>
    <row r="609" spans="1:65" ht="14.5" x14ac:dyDescent="0.25">
      <c r="A609" s="149"/>
      <c r="B609" s="100"/>
      <c r="C609" s="95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</row>
    <row r="610" spans="1:65" ht="14.5" x14ac:dyDescent="0.25">
      <c r="A610" s="149"/>
      <c r="B610" s="100"/>
      <c r="C610" s="95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</row>
    <row r="611" spans="1:65" ht="14.5" x14ac:dyDescent="0.25">
      <c r="A611" s="149"/>
      <c r="B611" s="100"/>
      <c r="C611" s="95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</row>
    <row r="612" spans="1:65" ht="14.5" x14ac:dyDescent="0.25">
      <c r="A612" s="149"/>
      <c r="B612" s="100"/>
      <c r="C612" s="95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</row>
    <row r="613" spans="1:65" ht="14.5" x14ac:dyDescent="0.25">
      <c r="A613" s="149"/>
      <c r="B613" s="100"/>
      <c r="C613" s="95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</row>
    <row r="614" spans="1:65" ht="14.5" x14ac:dyDescent="0.25">
      <c r="A614" s="149"/>
      <c r="B614" s="100"/>
      <c r="C614" s="95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</row>
    <row r="615" spans="1:65" ht="14.5" x14ac:dyDescent="0.25">
      <c r="A615" s="149"/>
      <c r="B615" s="100"/>
      <c r="C615" s="95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</row>
    <row r="616" spans="1:65" ht="14.5" x14ac:dyDescent="0.25">
      <c r="A616" s="149"/>
      <c r="B616" s="100"/>
      <c r="C616" s="95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</row>
    <row r="617" spans="1:65" ht="14.5" x14ac:dyDescent="0.25">
      <c r="A617" s="149"/>
      <c r="B617" s="100"/>
      <c r="C617" s="95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</row>
    <row r="618" spans="1:65" ht="14.5" x14ac:dyDescent="0.25">
      <c r="A618" s="149"/>
      <c r="B618" s="100"/>
      <c r="C618" s="95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</row>
    <row r="619" spans="1:65" ht="14.5" x14ac:dyDescent="0.25">
      <c r="A619" s="149"/>
      <c r="B619" s="100"/>
      <c r="C619" s="95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</row>
    <row r="620" spans="1:65" ht="14.5" x14ac:dyDescent="0.25">
      <c r="A620" s="149"/>
      <c r="B620" s="100"/>
      <c r="C620" s="95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</row>
    <row r="621" spans="1:65" ht="14.5" x14ac:dyDescent="0.25">
      <c r="A621" s="149"/>
      <c r="B621" s="100"/>
      <c r="C621" s="95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</row>
    <row r="622" spans="1:65" ht="14.5" x14ac:dyDescent="0.25">
      <c r="A622" s="149"/>
      <c r="B622" s="100"/>
      <c r="C622" s="95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</row>
    <row r="623" spans="1:65" ht="14.5" x14ac:dyDescent="0.25">
      <c r="A623" s="149"/>
      <c r="B623" s="100"/>
      <c r="C623" s="95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</row>
    <row r="624" spans="1:65" ht="14.5" x14ac:dyDescent="0.25">
      <c r="A624" s="149"/>
      <c r="B624" s="100"/>
      <c r="C624" s="95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</row>
    <row r="625" spans="1:65" ht="14.5" x14ac:dyDescent="0.25">
      <c r="A625" s="149"/>
      <c r="B625" s="100"/>
      <c r="C625" s="95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</row>
    <row r="626" spans="1:65" ht="14.5" x14ac:dyDescent="0.25">
      <c r="A626" s="149"/>
      <c r="B626" s="100"/>
      <c r="C626" s="95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</row>
    <row r="627" spans="1:65" ht="14.5" x14ac:dyDescent="0.25">
      <c r="A627" s="149"/>
      <c r="B627" s="100"/>
      <c r="C627" s="95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</row>
    <row r="628" spans="1:65" ht="14.5" x14ac:dyDescent="0.25">
      <c r="A628" s="149"/>
      <c r="B628" s="100"/>
      <c r="C628" s="95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</row>
    <row r="629" spans="1:65" ht="14.5" x14ac:dyDescent="0.25">
      <c r="A629" s="149"/>
      <c r="B629" s="100"/>
      <c r="C629" s="95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</row>
    <row r="630" spans="1:65" ht="14.5" x14ac:dyDescent="0.25">
      <c r="A630" s="149"/>
      <c r="B630" s="100"/>
      <c r="C630" s="95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</row>
    <row r="631" spans="1:65" ht="14.5" x14ac:dyDescent="0.25">
      <c r="A631" s="149"/>
      <c r="B631" s="100"/>
      <c r="C631" s="95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</row>
    <row r="632" spans="1:65" ht="14.5" x14ac:dyDescent="0.25">
      <c r="A632" s="149"/>
      <c r="B632" s="100"/>
      <c r="C632" s="95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</row>
    <row r="633" spans="1:65" ht="14.5" x14ac:dyDescent="0.25">
      <c r="A633" s="149"/>
      <c r="B633" s="100"/>
      <c r="C633" s="95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</row>
    <row r="634" spans="1:65" ht="14.5" x14ac:dyDescent="0.25">
      <c r="A634" s="149"/>
      <c r="B634" s="100"/>
      <c r="C634" s="95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</row>
    <row r="635" spans="1:65" ht="14.5" x14ac:dyDescent="0.25">
      <c r="A635" s="149"/>
      <c r="B635" s="100"/>
      <c r="C635" s="95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</row>
    <row r="636" spans="1:65" ht="14.5" x14ac:dyDescent="0.25">
      <c r="A636" s="149"/>
      <c r="B636" s="100"/>
      <c r="C636" s="95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</row>
    <row r="637" spans="1:65" ht="14.5" x14ac:dyDescent="0.25">
      <c r="A637" s="149"/>
      <c r="B637" s="100"/>
      <c r="C637" s="95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</row>
    <row r="638" spans="1:65" ht="14.5" x14ac:dyDescent="0.25">
      <c r="A638" s="149"/>
      <c r="B638" s="100"/>
      <c r="C638" s="95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</row>
    <row r="639" spans="1:65" ht="14.5" x14ac:dyDescent="0.25">
      <c r="A639" s="149"/>
      <c r="B639" s="100"/>
      <c r="C639" s="95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</row>
    <row r="640" spans="1:65" ht="14.5" x14ac:dyDescent="0.25">
      <c r="A640" s="149"/>
      <c r="B640" s="100"/>
      <c r="C640" s="95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</row>
    <row r="641" spans="1:65" ht="14.5" x14ac:dyDescent="0.25">
      <c r="A641" s="149"/>
      <c r="B641" s="100"/>
      <c r="C641" s="95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</row>
    <row r="642" spans="1:65" ht="14.5" x14ac:dyDescent="0.25">
      <c r="A642" s="149"/>
      <c r="B642" s="100"/>
      <c r="C642" s="95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</row>
    <row r="643" spans="1:65" ht="14.5" x14ac:dyDescent="0.25">
      <c r="A643" s="149"/>
      <c r="B643" s="100"/>
      <c r="C643" s="95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</row>
    <row r="644" spans="1:65" ht="14.5" x14ac:dyDescent="0.25">
      <c r="A644" s="149"/>
      <c r="B644" s="100"/>
      <c r="C644" s="95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</row>
    <row r="645" spans="1:65" ht="14.5" x14ac:dyDescent="0.25">
      <c r="A645" s="149"/>
      <c r="B645" s="100"/>
      <c r="C645" s="95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</row>
    <row r="646" spans="1:65" ht="14.5" x14ac:dyDescent="0.25">
      <c r="A646" s="149"/>
      <c r="B646" s="100"/>
      <c r="C646" s="95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</row>
    <row r="647" spans="1:65" ht="14.5" x14ac:dyDescent="0.25">
      <c r="A647" s="149"/>
      <c r="B647" s="100"/>
      <c r="C647" s="95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</row>
    <row r="648" spans="1:65" ht="14.5" x14ac:dyDescent="0.25">
      <c r="A648" s="149"/>
      <c r="B648" s="100"/>
      <c r="C648" s="95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</row>
    <row r="649" spans="1:65" ht="14.5" x14ac:dyDescent="0.25">
      <c r="A649" s="149"/>
      <c r="B649" s="100"/>
      <c r="C649" s="95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</row>
    <row r="650" spans="1:65" ht="14.5" x14ac:dyDescent="0.25">
      <c r="A650" s="149"/>
      <c r="B650" s="100"/>
      <c r="C650" s="95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</row>
    <row r="651" spans="1:65" ht="14.5" x14ac:dyDescent="0.25">
      <c r="A651" s="149"/>
      <c r="B651" s="100"/>
      <c r="C651" s="95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</row>
    <row r="652" spans="1:65" ht="14.5" x14ac:dyDescent="0.25">
      <c r="A652" s="149"/>
      <c r="B652" s="100"/>
      <c r="C652" s="95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</row>
    <row r="653" spans="1:65" ht="14.5" x14ac:dyDescent="0.25">
      <c r="A653" s="149"/>
      <c r="B653" s="100"/>
      <c r="C653" s="95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</row>
    <row r="654" spans="1:65" ht="14.5" x14ac:dyDescent="0.25">
      <c r="A654" s="149"/>
      <c r="B654" s="100"/>
      <c r="C654" s="95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</row>
    <row r="655" spans="1:65" ht="14.5" x14ac:dyDescent="0.25">
      <c r="A655" s="149"/>
      <c r="B655" s="100"/>
      <c r="C655" s="95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</row>
    <row r="656" spans="1:65" ht="14.5" x14ac:dyDescent="0.25">
      <c r="A656" s="149"/>
      <c r="B656" s="100"/>
      <c r="C656" s="95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</row>
    <row r="657" spans="1:65" ht="14.5" x14ac:dyDescent="0.25">
      <c r="A657" s="149"/>
      <c r="B657" s="100"/>
      <c r="C657" s="95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</row>
    <row r="658" spans="1:65" ht="14.5" x14ac:dyDescent="0.25">
      <c r="A658" s="149"/>
      <c r="B658" s="100"/>
      <c r="C658" s="95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</row>
    <row r="659" spans="1:65" ht="14.5" x14ac:dyDescent="0.25">
      <c r="A659" s="149"/>
      <c r="B659" s="100"/>
      <c r="C659" s="95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</row>
    <row r="660" spans="1:65" ht="14.5" x14ac:dyDescent="0.25">
      <c r="A660" s="149"/>
      <c r="B660" s="100"/>
      <c r="C660" s="95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</row>
    <row r="661" spans="1:65" ht="14.5" x14ac:dyDescent="0.25">
      <c r="A661" s="149"/>
      <c r="B661" s="100"/>
      <c r="C661" s="95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</row>
    <row r="662" spans="1:65" ht="14.5" x14ac:dyDescent="0.25">
      <c r="A662" s="149"/>
      <c r="B662" s="100"/>
      <c r="C662" s="95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</row>
    <row r="663" spans="1:65" ht="14.5" x14ac:dyDescent="0.25">
      <c r="A663" s="149"/>
      <c r="B663" s="100"/>
      <c r="C663" s="95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</row>
    <row r="664" spans="1:65" ht="14.5" x14ac:dyDescent="0.25">
      <c r="A664" s="149"/>
      <c r="B664" s="100"/>
      <c r="C664" s="95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</row>
    <row r="665" spans="1:65" ht="14.5" x14ac:dyDescent="0.25">
      <c r="A665" s="149"/>
      <c r="B665" s="100"/>
      <c r="C665" s="95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</row>
    <row r="666" spans="1:65" ht="14.5" x14ac:dyDescent="0.25">
      <c r="A666" s="149"/>
      <c r="B666" s="100"/>
      <c r="C666" s="95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</row>
    <row r="667" spans="1:65" ht="14.5" x14ac:dyDescent="0.25">
      <c r="A667" s="149"/>
      <c r="B667" s="100"/>
      <c r="C667" s="95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</row>
    <row r="668" spans="1:65" ht="14.5" x14ac:dyDescent="0.25">
      <c r="A668" s="149"/>
      <c r="B668" s="100"/>
      <c r="C668" s="95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</row>
    <row r="669" spans="1:65" ht="14.5" x14ac:dyDescent="0.25">
      <c r="A669" s="149"/>
      <c r="B669" s="100"/>
      <c r="C669" s="95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</row>
    <row r="670" spans="1:65" ht="14.5" x14ac:dyDescent="0.25">
      <c r="A670" s="149"/>
      <c r="B670" s="100"/>
      <c r="C670" s="95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</row>
    <row r="671" spans="1:65" ht="14.5" x14ac:dyDescent="0.25">
      <c r="A671" s="149"/>
      <c r="B671" s="100"/>
      <c r="C671" s="95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</row>
    <row r="672" spans="1:65" ht="14.5" x14ac:dyDescent="0.25">
      <c r="A672" s="149"/>
      <c r="B672" s="100"/>
      <c r="C672" s="95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</row>
    <row r="673" spans="1:65" ht="14.5" x14ac:dyDescent="0.25">
      <c r="A673" s="149"/>
      <c r="B673" s="100"/>
      <c r="C673" s="95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</row>
    <row r="674" spans="1:65" ht="14.5" x14ac:dyDescent="0.25">
      <c r="A674" s="149"/>
      <c r="B674" s="100"/>
      <c r="C674" s="95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</row>
    <row r="675" spans="1:65" ht="14.5" x14ac:dyDescent="0.25">
      <c r="A675" s="149"/>
      <c r="B675" s="100"/>
      <c r="C675" s="95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</row>
    <row r="676" spans="1:65" ht="14.5" x14ac:dyDescent="0.25">
      <c r="A676" s="149"/>
      <c r="B676" s="100"/>
      <c r="C676" s="95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</row>
    <row r="677" spans="1:65" ht="14.5" x14ac:dyDescent="0.25">
      <c r="A677" s="149"/>
      <c r="B677" s="100"/>
      <c r="C677" s="95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</row>
    <row r="678" spans="1:65" ht="14.5" x14ac:dyDescent="0.25">
      <c r="A678" s="149"/>
      <c r="B678" s="100"/>
      <c r="C678" s="95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</row>
    <row r="679" spans="1:65" ht="14.5" x14ac:dyDescent="0.25">
      <c r="A679" s="149"/>
      <c r="B679" s="100"/>
      <c r="C679" s="95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</row>
    <row r="680" spans="1:65" ht="14.5" x14ac:dyDescent="0.25">
      <c r="A680" s="149"/>
      <c r="B680" s="100"/>
      <c r="C680" s="95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</row>
    <row r="681" spans="1:65" ht="14.5" x14ac:dyDescent="0.25">
      <c r="A681" s="149"/>
      <c r="B681" s="100"/>
      <c r="C681" s="95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</row>
    <row r="682" spans="1:65" ht="14.5" x14ac:dyDescent="0.25">
      <c r="A682" s="149"/>
      <c r="B682" s="100"/>
      <c r="C682" s="95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</row>
    <row r="683" spans="1:65" ht="14.5" x14ac:dyDescent="0.25">
      <c r="A683" s="149"/>
      <c r="B683" s="100"/>
      <c r="C683" s="95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</row>
    <row r="684" spans="1:65" ht="14.5" x14ac:dyDescent="0.25">
      <c r="A684" s="149"/>
      <c r="B684" s="100"/>
      <c r="C684" s="95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</row>
    <row r="685" spans="1:65" ht="14.5" x14ac:dyDescent="0.25">
      <c r="A685" s="149"/>
      <c r="B685" s="100"/>
      <c r="C685" s="95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</row>
    <row r="686" spans="1:65" ht="14.5" x14ac:dyDescent="0.25">
      <c r="A686" s="149"/>
      <c r="B686" s="100"/>
      <c r="C686" s="95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</row>
    <row r="687" spans="1:65" ht="14.5" x14ac:dyDescent="0.25">
      <c r="A687" s="149"/>
      <c r="B687" s="100"/>
      <c r="C687" s="95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</row>
    <row r="688" spans="1:65" ht="14.5" x14ac:dyDescent="0.25">
      <c r="A688" s="149"/>
      <c r="B688" s="100"/>
      <c r="C688" s="95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</row>
    <row r="689" spans="1:65" ht="14.5" x14ac:dyDescent="0.25">
      <c r="A689" s="149"/>
      <c r="B689" s="100"/>
      <c r="C689" s="95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</row>
    <row r="690" spans="1:65" ht="14.5" x14ac:dyDescent="0.25">
      <c r="A690" s="149"/>
      <c r="B690" s="100"/>
      <c r="C690" s="95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</row>
    <row r="691" spans="1:65" ht="14.5" x14ac:dyDescent="0.25">
      <c r="A691" s="149"/>
      <c r="B691" s="100"/>
      <c r="C691" s="95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</row>
    <row r="692" spans="1:65" ht="14.5" x14ac:dyDescent="0.25">
      <c r="A692" s="149"/>
      <c r="B692" s="100"/>
      <c r="C692" s="95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</row>
    <row r="693" spans="1:65" ht="14.5" x14ac:dyDescent="0.25">
      <c r="A693" s="149"/>
      <c r="B693" s="100"/>
      <c r="C693" s="95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</row>
    <row r="694" spans="1:65" ht="14.5" x14ac:dyDescent="0.25">
      <c r="A694" s="149"/>
      <c r="B694" s="100"/>
      <c r="C694" s="95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</row>
    <row r="695" spans="1:65" ht="14.5" x14ac:dyDescent="0.25">
      <c r="A695" s="149"/>
      <c r="B695" s="100"/>
      <c r="C695" s="95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</row>
    <row r="696" spans="1:65" ht="14.5" x14ac:dyDescent="0.25">
      <c r="A696" s="149"/>
      <c r="B696" s="100"/>
      <c r="C696" s="95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</row>
    <row r="697" spans="1:65" ht="14.5" x14ac:dyDescent="0.25">
      <c r="A697" s="149"/>
      <c r="B697" s="100"/>
      <c r="C697" s="95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</row>
    <row r="698" spans="1:65" ht="14.5" x14ac:dyDescent="0.25">
      <c r="A698" s="149"/>
      <c r="B698" s="100"/>
      <c r="C698" s="95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</row>
    <row r="699" spans="1:65" ht="14.5" x14ac:dyDescent="0.25">
      <c r="A699" s="149"/>
      <c r="B699" s="100"/>
      <c r="C699" s="95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</row>
    <row r="700" spans="1:65" ht="14.5" x14ac:dyDescent="0.25">
      <c r="A700" s="149"/>
      <c r="B700" s="100"/>
      <c r="C700" s="95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</row>
    <row r="701" spans="1:65" ht="14.5" x14ac:dyDescent="0.25">
      <c r="A701" s="149"/>
      <c r="B701" s="100"/>
      <c r="C701" s="95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</row>
    <row r="702" spans="1:65" ht="14.5" x14ac:dyDescent="0.25">
      <c r="A702" s="149"/>
      <c r="B702" s="100"/>
      <c r="C702" s="95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</row>
    <row r="703" spans="1:65" ht="14.5" x14ac:dyDescent="0.25">
      <c r="A703" s="149"/>
      <c r="B703" s="100"/>
      <c r="C703" s="95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</row>
    <row r="704" spans="1:65" ht="14.5" x14ac:dyDescent="0.25">
      <c r="A704" s="149"/>
      <c r="B704" s="100"/>
      <c r="C704" s="95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</row>
    <row r="705" spans="1:65" ht="14.5" x14ac:dyDescent="0.25">
      <c r="A705" s="149"/>
      <c r="B705" s="100"/>
      <c r="C705" s="95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</row>
    <row r="706" spans="1:65" ht="14.5" x14ac:dyDescent="0.25">
      <c r="A706" s="149"/>
      <c r="B706" s="100"/>
      <c r="C706" s="95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</row>
    <row r="707" spans="1:65" ht="14.5" x14ac:dyDescent="0.25">
      <c r="A707" s="149"/>
      <c r="B707" s="100"/>
      <c r="C707" s="95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</row>
    <row r="708" spans="1:65" ht="14.5" x14ac:dyDescent="0.25">
      <c r="A708" s="149"/>
      <c r="B708" s="100"/>
      <c r="C708" s="95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</row>
    <row r="709" spans="1:65" ht="14.5" x14ac:dyDescent="0.25">
      <c r="A709" s="149"/>
      <c r="B709" s="100"/>
      <c r="C709" s="95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</row>
    <row r="710" spans="1:65" ht="14.5" x14ac:dyDescent="0.25">
      <c r="A710" s="149"/>
      <c r="B710" s="100"/>
      <c r="C710" s="95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</row>
    <row r="711" spans="1:65" ht="14.5" x14ac:dyDescent="0.25">
      <c r="A711" s="149"/>
      <c r="B711" s="100"/>
      <c r="C711" s="95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</row>
    <row r="712" spans="1:65" ht="14.5" x14ac:dyDescent="0.25">
      <c r="A712" s="149"/>
      <c r="B712" s="100"/>
      <c r="C712" s="95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</row>
    <row r="713" spans="1:65" ht="14.5" x14ac:dyDescent="0.25">
      <c r="A713" s="149"/>
      <c r="B713" s="100"/>
      <c r="C713" s="95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</row>
    <row r="714" spans="1:65" ht="14.5" x14ac:dyDescent="0.25">
      <c r="A714" s="149"/>
      <c r="B714" s="100"/>
      <c r="C714" s="95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</row>
    <row r="715" spans="1:65" ht="14.5" x14ac:dyDescent="0.25">
      <c r="A715" s="149"/>
      <c r="B715" s="100"/>
      <c r="C715" s="95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</row>
    <row r="716" spans="1:65" ht="14.5" x14ac:dyDescent="0.25">
      <c r="A716" s="149"/>
      <c r="B716" s="100"/>
      <c r="C716" s="95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</row>
    <row r="717" spans="1:65" ht="14.5" x14ac:dyDescent="0.25">
      <c r="A717" s="149"/>
      <c r="B717" s="100"/>
      <c r="C717" s="95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</row>
    <row r="718" spans="1:65" ht="14.5" x14ac:dyDescent="0.25">
      <c r="A718" s="149"/>
      <c r="B718" s="100"/>
      <c r="C718" s="95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</row>
    <row r="719" spans="1:65" ht="14.5" x14ac:dyDescent="0.25">
      <c r="A719" s="149"/>
      <c r="B719" s="100"/>
      <c r="C719" s="95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</row>
    <row r="720" spans="1:65" ht="14.5" x14ac:dyDescent="0.25">
      <c r="A720" s="149"/>
      <c r="B720" s="100"/>
      <c r="C720" s="95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</row>
    <row r="721" spans="1:65" ht="14.5" x14ac:dyDescent="0.25">
      <c r="A721" s="149"/>
      <c r="B721" s="100"/>
      <c r="C721" s="95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</row>
    <row r="722" spans="1:65" ht="14.5" x14ac:dyDescent="0.25">
      <c r="A722" s="149"/>
      <c r="B722" s="100"/>
      <c r="C722" s="95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</row>
    <row r="723" spans="1:65" ht="14.5" x14ac:dyDescent="0.25">
      <c r="A723" s="149"/>
      <c r="B723" s="100"/>
      <c r="C723" s="95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</row>
    <row r="724" spans="1:65" ht="14.5" x14ac:dyDescent="0.25">
      <c r="A724" s="149"/>
      <c r="B724" s="100"/>
      <c r="C724" s="95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</row>
    <row r="725" spans="1:65" ht="14.5" x14ac:dyDescent="0.25">
      <c r="A725" s="149"/>
      <c r="B725" s="100"/>
      <c r="C725" s="95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</row>
    <row r="726" spans="1:65" ht="14.5" x14ac:dyDescent="0.25">
      <c r="A726" s="149"/>
      <c r="B726" s="100"/>
      <c r="C726" s="95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</row>
    <row r="727" spans="1:65" ht="14.5" x14ac:dyDescent="0.25">
      <c r="A727" s="149"/>
      <c r="B727" s="100"/>
      <c r="C727" s="95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</row>
    <row r="728" spans="1:65" ht="14.5" x14ac:dyDescent="0.25">
      <c r="A728" s="149"/>
      <c r="B728" s="100"/>
      <c r="C728" s="95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</row>
    <row r="729" spans="1:65" ht="14.5" x14ac:dyDescent="0.25">
      <c r="A729" s="149"/>
      <c r="B729" s="100"/>
      <c r="C729" s="95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</row>
    <row r="730" spans="1:65" ht="14.5" x14ac:dyDescent="0.25">
      <c r="A730" s="149"/>
      <c r="B730" s="100"/>
      <c r="C730" s="95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</row>
    <row r="731" spans="1:65" ht="14.5" x14ac:dyDescent="0.25">
      <c r="A731" s="149"/>
      <c r="B731" s="100"/>
      <c r="C731" s="95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</row>
    <row r="732" spans="1:65" ht="14.5" x14ac:dyDescent="0.25">
      <c r="A732" s="149"/>
      <c r="B732" s="100"/>
      <c r="C732" s="95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</row>
    <row r="733" spans="1:65" ht="14.5" x14ac:dyDescent="0.25">
      <c r="A733" s="149"/>
      <c r="B733" s="100"/>
      <c r="C733" s="95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</row>
    <row r="734" spans="1:65" ht="14.5" x14ac:dyDescent="0.25">
      <c r="A734" s="149"/>
      <c r="B734" s="100"/>
      <c r="C734" s="95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</row>
    <row r="735" spans="1:65" ht="14.5" x14ac:dyDescent="0.25">
      <c r="A735" s="149"/>
      <c r="B735" s="100"/>
      <c r="C735" s="95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</row>
    <row r="736" spans="1:65" ht="14.5" x14ac:dyDescent="0.25">
      <c r="A736" s="149"/>
      <c r="B736" s="100"/>
      <c r="C736" s="95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</row>
    <row r="737" spans="1:65" ht="14.5" x14ac:dyDescent="0.25">
      <c r="A737" s="149"/>
      <c r="B737" s="100"/>
      <c r="C737" s="95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</row>
    <row r="738" spans="1:65" ht="14.5" x14ac:dyDescent="0.25">
      <c r="A738" s="149"/>
      <c r="B738" s="100"/>
      <c r="C738" s="95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</row>
    <row r="739" spans="1:65" ht="14.5" x14ac:dyDescent="0.25">
      <c r="A739" s="149"/>
      <c r="B739" s="100"/>
      <c r="C739" s="95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</row>
    <row r="740" spans="1:65" ht="14.5" x14ac:dyDescent="0.25">
      <c r="A740" s="149"/>
      <c r="B740" s="100"/>
      <c r="C740" s="95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</row>
    <row r="741" spans="1:65" ht="14.5" x14ac:dyDescent="0.25">
      <c r="A741" s="149"/>
      <c r="B741" s="100"/>
      <c r="C741" s="95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</row>
    <row r="742" spans="1:65" ht="14.5" x14ac:dyDescent="0.25">
      <c r="A742" s="149"/>
      <c r="B742" s="100"/>
      <c r="C742" s="95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</row>
    <row r="743" spans="1:65" ht="14.5" x14ac:dyDescent="0.25">
      <c r="A743" s="149"/>
      <c r="B743" s="100"/>
      <c r="C743" s="95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</row>
    <row r="744" spans="1:65" ht="14.5" x14ac:dyDescent="0.25">
      <c r="A744" s="149"/>
      <c r="B744" s="100"/>
      <c r="C744" s="95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</row>
    <row r="745" spans="1:65" ht="14.5" x14ac:dyDescent="0.25">
      <c r="A745" s="149"/>
      <c r="B745" s="100"/>
      <c r="C745" s="95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</row>
    <row r="746" spans="1:65" ht="14.5" x14ac:dyDescent="0.25">
      <c r="A746" s="149"/>
      <c r="B746" s="100"/>
      <c r="C746" s="95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</row>
    <row r="747" spans="1:65" ht="14.5" x14ac:dyDescent="0.25">
      <c r="A747" s="149"/>
      <c r="B747" s="100"/>
      <c r="C747" s="95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</row>
    <row r="748" spans="1:65" ht="14.5" x14ac:dyDescent="0.25">
      <c r="A748" s="149"/>
      <c r="B748" s="100"/>
      <c r="C748" s="95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</row>
    <row r="749" spans="1:65" ht="14.5" x14ac:dyDescent="0.25">
      <c r="A749" s="149"/>
      <c r="B749" s="100"/>
      <c r="C749" s="95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</row>
    <row r="750" spans="1:65" ht="14.5" x14ac:dyDescent="0.25">
      <c r="A750" s="149"/>
      <c r="B750" s="100"/>
      <c r="C750" s="95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</row>
    <row r="751" spans="1:65" ht="14.5" x14ac:dyDescent="0.25">
      <c r="A751" s="149"/>
      <c r="B751" s="100"/>
      <c r="C751" s="95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</row>
    <row r="752" spans="1:65" ht="14.5" x14ac:dyDescent="0.25">
      <c r="A752" s="149"/>
      <c r="B752" s="100"/>
      <c r="C752" s="95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</row>
    <row r="753" spans="1:65" ht="14.5" x14ac:dyDescent="0.25">
      <c r="A753" s="149"/>
      <c r="B753" s="100"/>
      <c r="C753" s="95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</row>
    <row r="754" spans="1:65" ht="14.5" x14ac:dyDescent="0.25">
      <c r="A754" s="149"/>
      <c r="B754" s="100"/>
      <c r="C754" s="95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</row>
    <row r="755" spans="1:65" ht="14.5" x14ac:dyDescent="0.25">
      <c r="A755" s="149"/>
      <c r="B755" s="100"/>
      <c r="C755" s="95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</row>
    <row r="756" spans="1:65" ht="14.5" x14ac:dyDescent="0.25">
      <c r="A756" s="149"/>
      <c r="B756" s="100"/>
      <c r="C756" s="95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</row>
    <row r="757" spans="1:65" ht="14.5" x14ac:dyDescent="0.25">
      <c r="A757" s="149"/>
      <c r="B757" s="100"/>
      <c r="C757" s="95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</row>
    <row r="758" spans="1:65" ht="14.5" x14ac:dyDescent="0.25">
      <c r="A758" s="149"/>
      <c r="B758" s="100"/>
      <c r="C758" s="95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</row>
    <row r="759" spans="1:65" ht="14.5" x14ac:dyDescent="0.25">
      <c r="A759" s="149"/>
      <c r="B759" s="100"/>
      <c r="C759" s="95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</row>
    <row r="760" spans="1:65" ht="14.5" x14ac:dyDescent="0.25">
      <c r="A760" s="149"/>
      <c r="B760" s="100"/>
      <c r="C760" s="95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</row>
    <row r="761" spans="1:65" ht="14.5" x14ac:dyDescent="0.25">
      <c r="A761" s="149"/>
      <c r="B761" s="100"/>
      <c r="C761" s="95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</row>
    <row r="762" spans="1:65" ht="14.5" x14ac:dyDescent="0.25">
      <c r="A762" s="149"/>
      <c r="B762" s="100"/>
      <c r="C762" s="95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</row>
    <row r="763" spans="1:65" ht="14.5" x14ac:dyDescent="0.25">
      <c r="A763" s="149"/>
      <c r="B763" s="100"/>
      <c r="C763" s="95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</row>
    <row r="764" spans="1:65" ht="14.5" x14ac:dyDescent="0.25">
      <c r="A764" s="149"/>
      <c r="B764" s="100"/>
      <c r="C764" s="95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</row>
    <row r="765" spans="1:65" ht="14.5" x14ac:dyDescent="0.25">
      <c r="A765" s="149"/>
      <c r="B765" s="100"/>
      <c r="C765" s="95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</row>
    <row r="766" spans="1:65" ht="14.5" x14ac:dyDescent="0.25">
      <c r="A766" s="149"/>
      <c r="B766" s="100"/>
      <c r="C766" s="95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</row>
    <row r="767" spans="1:65" ht="14.5" x14ac:dyDescent="0.25">
      <c r="A767" s="149"/>
      <c r="B767" s="100"/>
      <c r="C767" s="95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</row>
    <row r="768" spans="1:65" ht="14.5" x14ac:dyDescent="0.25">
      <c r="A768" s="149"/>
      <c r="B768" s="100"/>
      <c r="C768" s="95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</row>
    <row r="769" spans="1:65" ht="14.5" x14ac:dyDescent="0.25">
      <c r="A769" s="149"/>
      <c r="B769" s="100"/>
      <c r="C769" s="95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</row>
    <row r="770" spans="1:65" ht="14.5" x14ac:dyDescent="0.25">
      <c r="A770" s="149"/>
      <c r="B770" s="100"/>
      <c r="C770" s="95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</row>
    <row r="771" spans="1:65" ht="14.5" x14ac:dyDescent="0.25">
      <c r="A771" s="149"/>
      <c r="B771" s="100"/>
      <c r="C771" s="95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</row>
    <row r="772" spans="1:65" ht="14.5" x14ac:dyDescent="0.25">
      <c r="A772" s="149"/>
      <c r="B772" s="100"/>
      <c r="C772" s="95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</row>
    <row r="773" spans="1:65" ht="14.5" x14ac:dyDescent="0.25">
      <c r="A773" s="149"/>
      <c r="B773" s="100"/>
      <c r="C773" s="95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</row>
    <row r="774" spans="1:65" ht="14.5" x14ac:dyDescent="0.25">
      <c r="A774" s="149"/>
      <c r="B774" s="100"/>
      <c r="C774" s="95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</row>
    <row r="775" spans="1:65" ht="14.5" x14ac:dyDescent="0.25">
      <c r="A775" s="149"/>
      <c r="B775" s="100"/>
      <c r="C775" s="95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</row>
    <row r="776" spans="1:65" ht="14.5" x14ac:dyDescent="0.25">
      <c r="A776" s="149"/>
      <c r="B776" s="100"/>
      <c r="C776" s="95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</row>
    <row r="777" spans="1:65" ht="14.5" x14ac:dyDescent="0.25">
      <c r="A777" s="149"/>
      <c r="B777" s="100"/>
      <c r="C777" s="95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</row>
    <row r="778" spans="1:65" ht="14.5" x14ac:dyDescent="0.25">
      <c r="A778" s="149"/>
      <c r="B778" s="100"/>
      <c r="C778" s="95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</row>
    <row r="779" spans="1:65" ht="14.5" x14ac:dyDescent="0.25">
      <c r="A779" s="149"/>
      <c r="B779" s="100"/>
      <c r="C779" s="95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</row>
    <row r="780" spans="1:65" ht="14.5" x14ac:dyDescent="0.25">
      <c r="A780" s="149"/>
      <c r="B780" s="100"/>
      <c r="C780" s="95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</row>
    <row r="781" spans="1:65" ht="14.5" x14ac:dyDescent="0.25">
      <c r="A781" s="149"/>
      <c r="B781" s="100"/>
      <c r="C781" s="95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</row>
    <row r="782" spans="1:65" ht="14.5" x14ac:dyDescent="0.25">
      <c r="A782" s="149"/>
      <c r="B782" s="100"/>
      <c r="C782" s="95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</row>
    <row r="783" spans="1:65" ht="14.5" x14ac:dyDescent="0.25">
      <c r="A783" s="149"/>
      <c r="B783" s="100"/>
      <c r="C783" s="95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</row>
    <row r="784" spans="1:65" ht="14.5" x14ac:dyDescent="0.25">
      <c r="A784" s="149"/>
      <c r="B784" s="100"/>
      <c r="C784" s="95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</row>
    <row r="785" spans="1:65" ht="14.5" x14ac:dyDescent="0.25">
      <c r="A785" s="149"/>
      <c r="B785" s="100"/>
      <c r="C785" s="95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</row>
    <row r="786" spans="1:65" ht="14.5" x14ac:dyDescent="0.25">
      <c r="A786" s="149"/>
      <c r="B786" s="100"/>
      <c r="C786" s="95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</row>
    <row r="787" spans="1:65" ht="14.5" x14ac:dyDescent="0.25">
      <c r="A787" s="149"/>
      <c r="B787" s="100"/>
      <c r="C787" s="95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</row>
    <row r="788" spans="1:65" ht="14.5" x14ac:dyDescent="0.25">
      <c r="A788" s="149"/>
      <c r="B788" s="100"/>
      <c r="C788" s="95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</row>
    <row r="789" spans="1:65" ht="14.5" x14ac:dyDescent="0.25">
      <c r="A789" s="149"/>
      <c r="B789" s="100"/>
      <c r="C789" s="95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</row>
    <row r="790" spans="1:65" ht="14.5" x14ac:dyDescent="0.25">
      <c r="A790" s="149"/>
      <c r="B790" s="100"/>
      <c r="C790" s="95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</row>
    <row r="791" spans="1:65" ht="14.5" x14ac:dyDescent="0.25">
      <c r="A791" s="149"/>
      <c r="B791" s="100"/>
      <c r="C791" s="95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</row>
    <row r="792" spans="1:65" ht="14.5" x14ac:dyDescent="0.25">
      <c r="A792" s="149"/>
      <c r="B792" s="100"/>
      <c r="C792" s="95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</row>
    <row r="793" spans="1:65" ht="14.5" x14ac:dyDescent="0.25">
      <c r="A793" s="149"/>
      <c r="B793" s="100"/>
      <c r="C793" s="95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</row>
    <row r="794" spans="1:65" ht="14.5" x14ac:dyDescent="0.25">
      <c r="A794" s="149"/>
      <c r="B794" s="100"/>
      <c r="C794" s="95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</row>
    <row r="795" spans="1:65" ht="14.5" x14ac:dyDescent="0.25">
      <c r="A795" s="149"/>
      <c r="B795" s="100"/>
      <c r="C795" s="95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</row>
    <row r="796" spans="1:65" ht="14.5" x14ac:dyDescent="0.25">
      <c r="A796" s="149"/>
      <c r="B796" s="100"/>
      <c r="C796" s="95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</row>
    <row r="797" spans="1:65" ht="14.5" x14ac:dyDescent="0.25">
      <c r="A797" s="149"/>
      <c r="B797" s="100"/>
      <c r="C797" s="95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</row>
    <row r="798" spans="1:65" ht="14.5" x14ac:dyDescent="0.25">
      <c r="A798" s="149"/>
      <c r="B798" s="100"/>
      <c r="C798" s="95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</row>
    <row r="799" spans="1:65" ht="14.5" x14ac:dyDescent="0.25">
      <c r="A799" s="149"/>
      <c r="B799" s="100"/>
      <c r="C799" s="95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</row>
    <row r="800" spans="1:65" ht="14.5" x14ac:dyDescent="0.25">
      <c r="A800" s="149"/>
      <c r="B800" s="100"/>
      <c r="C800" s="95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</row>
    <row r="801" spans="1:65" ht="14.5" x14ac:dyDescent="0.25">
      <c r="A801" s="149"/>
      <c r="B801" s="100"/>
      <c r="C801" s="95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</row>
    <row r="802" spans="1:65" ht="14.5" x14ac:dyDescent="0.25">
      <c r="A802" s="149"/>
      <c r="B802" s="100"/>
      <c r="C802" s="95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</row>
    <row r="803" spans="1:65" ht="14.5" x14ac:dyDescent="0.25">
      <c r="A803" s="149"/>
      <c r="B803" s="100"/>
      <c r="C803" s="95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</row>
    <row r="804" spans="1:65" ht="14.5" x14ac:dyDescent="0.25">
      <c r="A804" s="149"/>
      <c r="B804" s="100"/>
      <c r="C804" s="95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</row>
    <row r="805" spans="1:65" ht="14.5" x14ac:dyDescent="0.25">
      <c r="A805" s="149"/>
      <c r="B805" s="100"/>
      <c r="C805" s="95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</row>
    <row r="806" spans="1:65" ht="14.5" x14ac:dyDescent="0.25">
      <c r="A806" s="149"/>
      <c r="B806" s="100"/>
      <c r="C806" s="95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</row>
    <row r="807" spans="1:65" ht="14.5" x14ac:dyDescent="0.25">
      <c r="A807" s="149"/>
      <c r="B807" s="100"/>
      <c r="C807" s="95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</row>
    <row r="808" spans="1:65" ht="14.5" x14ac:dyDescent="0.25">
      <c r="A808" s="149"/>
      <c r="B808" s="100"/>
      <c r="C808" s="95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</row>
    <row r="809" spans="1:65" ht="14.5" x14ac:dyDescent="0.25">
      <c r="A809" s="149"/>
      <c r="B809" s="100"/>
      <c r="C809" s="95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</row>
    <row r="810" spans="1:65" ht="14.5" x14ac:dyDescent="0.25">
      <c r="A810" s="149"/>
      <c r="B810" s="100"/>
      <c r="C810" s="95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</row>
    <row r="811" spans="1:65" ht="14.5" x14ac:dyDescent="0.25">
      <c r="A811" s="149"/>
      <c r="B811" s="100"/>
      <c r="C811" s="95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</row>
    <row r="812" spans="1:65" ht="14.5" x14ac:dyDescent="0.25">
      <c r="A812" s="149"/>
      <c r="B812" s="100"/>
      <c r="C812" s="95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</row>
    <row r="813" spans="1:65" ht="14.5" x14ac:dyDescent="0.25">
      <c r="A813" s="149"/>
      <c r="B813" s="100"/>
      <c r="C813" s="95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</row>
    <row r="814" spans="1:65" ht="14.5" x14ac:dyDescent="0.25">
      <c r="A814" s="149"/>
      <c r="B814" s="100"/>
      <c r="C814" s="95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</row>
    <row r="815" spans="1:65" ht="14.5" x14ac:dyDescent="0.25">
      <c r="A815" s="149"/>
      <c r="B815" s="100"/>
      <c r="C815" s="95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</row>
    <row r="816" spans="1:65" ht="14.5" x14ac:dyDescent="0.25">
      <c r="A816" s="149"/>
      <c r="B816" s="100"/>
      <c r="C816" s="95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</row>
    <row r="817" spans="1:65" ht="14.5" x14ac:dyDescent="0.25">
      <c r="A817" s="149"/>
      <c r="B817" s="100"/>
      <c r="C817" s="95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</row>
    <row r="818" spans="1:65" ht="14.5" x14ac:dyDescent="0.25">
      <c r="A818" s="149"/>
      <c r="B818" s="100"/>
      <c r="C818" s="95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</row>
    <row r="819" spans="1:65" ht="14.5" x14ac:dyDescent="0.25">
      <c r="A819" s="149"/>
      <c r="B819" s="100"/>
      <c r="C819" s="95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</row>
    <row r="820" spans="1:65" ht="14.5" x14ac:dyDescent="0.25">
      <c r="A820" s="149"/>
      <c r="B820" s="100"/>
      <c r="C820" s="95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</row>
    <row r="821" spans="1:65" ht="14.5" x14ac:dyDescent="0.25">
      <c r="A821" s="149"/>
      <c r="B821" s="100"/>
      <c r="C821" s="95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</row>
    <row r="822" spans="1:65" ht="14.5" x14ac:dyDescent="0.25">
      <c r="A822" s="149"/>
      <c r="B822" s="100"/>
      <c r="C822" s="95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</row>
    <row r="823" spans="1:65" ht="14.5" x14ac:dyDescent="0.25">
      <c r="A823" s="149"/>
      <c r="B823" s="100"/>
      <c r="C823" s="95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</row>
    <row r="824" spans="1:65" ht="14.5" x14ac:dyDescent="0.25">
      <c r="A824" s="149"/>
      <c r="B824" s="100"/>
      <c r="C824" s="95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</row>
    <row r="825" spans="1:65" ht="14.5" x14ac:dyDescent="0.25">
      <c r="A825" s="149"/>
      <c r="B825" s="100"/>
      <c r="C825" s="95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</row>
    <row r="826" spans="1:65" ht="14.5" x14ac:dyDescent="0.25">
      <c r="A826" s="149"/>
      <c r="B826" s="100"/>
      <c r="C826" s="95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</row>
    <row r="827" spans="1:65" ht="14.5" x14ac:dyDescent="0.25">
      <c r="A827" s="149"/>
      <c r="B827" s="100"/>
      <c r="C827" s="95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</row>
    <row r="828" spans="1:65" ht="14.5" x14ac:dyDescent="0.25">
      <c r="A828" s="149"/>
      <c r="B828" s="100"/>
      <c r="C828" s="95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</row>
    <row r="829" spans="1:65" ht="14.5" x14ac:dyDescent="0.25">
      <c r="A829" s="149"/>
      <c r="B829" s="100"/>
      <c r="C829" s="95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</row>
    <row r="830" spans="1:65" ht="14.5" x14ac:dyDescent="0.25">
      <c r="A830" s="149"/>
      <c r="B830" s="100"/>
      <c r="C830" s="95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</row>
    <row r="831" spans="1:65" ht="14.5" x14ac:dyDescent="0.25">
      <c r="A831" s="149"/>
      <c r="B831" s="100"/>
      <c r="C831" s="95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</row>
    <row r="832" spans="1:65" ht="14.5" x14ac:dyDescent="0.25">
      <c r="A832" s="149"/>
      <c r="B832" s="100"/>
      <c r="C832" s="95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</row>
    <row r="833" spans="1:65" ht="14.5" x14ac:dyDescent="0.25">
      <c r="A833" s="149"/>
      <c r="B833" s="100"/>
      <c r="C833" s="95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</row>
    <row r="834" spans="1:65" ht="14.5" x14ac:dyDescent="0.25">
      <c r="A834" s="149"/>
      <c r="B834" s="100"/>
      <c r="C834" s="95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</row>
    <row r="835" spans="1:65" ht="14.5" x14ac:dyDescent="0.25">
      <c r="A835" s="149"/>
      <c r="B835" s="100"/>
      <c r="C835" s="95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</row>
    <row r="836" spans="1:65" ht="14.5" x14ac:dyDescent="0.25">
      <c r="A836" s="149"/>
      <c r="B836" s="100"/>
      <c r="C836" s="95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</row>
    <row r="837" spans="1:65" ht="14.5" x14ac:dyDescent="0.25">
      <c r="A837" s="149"/>
      <c r="B837" s="100"/>
      <c r="C837" s="95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</row>
    <row r="838" spans="1:65" ht="14.5" x14ac:dyDescent="0.25">
      <c r="A838" s="149"/>
      <c r="B838" s="100"/>
      <c r="C838" s="95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</row>
    <row r="839" spans="1:65" ht="14.5" x14ac:dyDescent="0.25">
      <c r="A839" s="149"/>
      <c r="B839" s="100"/>
      <c r="C839" s="95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</row>
    <row r="840" spans="1:65" ht="14.5" x14ac:dyDescent="0.25">
      <c r="A840" s="149"/>
      <c r="B840" s="100"/>
      <c r="C840" s="95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</row>
    <row r="841" spans="1:65" ht="14.5" x14ac:dyDescent="0.25">
      <c r="A841" s="149"/>
      <c r="B841" s="100"/>
      <c r="C841" s="95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</row>
    <row r="842" spans="1:65" ht="14.5" x14ac:dyDescent="0.25">
      <c r="A842" s="149"/>
      <c r="B842" s="100"/>
      <c r="C842" s="95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</row>
    <row r="843" spans="1:65" ht="14.5" x14ac:dyDescent="0.25">
      <c r="A843" s="149"/>
      <c r="B843" s="100"/>
      <c r="C843" s="95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</row>
    <row r="844" spans="1:65" ht="14.5" x14ac:dyDescent="0.25">
      <c r="A844" s="149"/>
      <c r="B844" s="100"/>
      <c r="C844" s="95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</row>
    <row r="845" spans="1:65" ht="14.5" x14ac:dyDescent="0.25">
      <c r="A845" s="149"/>
      <c r="B845" s="100"/>
      <c r="C845" s="95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</row>
    <row r="846" spans="1:65" ht="14.5" x14ac:dyDescent="0.25">
      <c r="A846" s="149"/>
      <c r="B846" s="100"/>
      <c r="C846" s="95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</row>
    <row r="847" spans="1:65" ht="14.5" x14ac:dyDescent="0.25">
      <c r="A847" s="149"/>
      <c r="B847" s="100"/>
      <c r="C847" s="95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</row>
    <row r="848" spans="1:65" ht="14.5" x14ac:dyDescent="0.25">
      <c r="A848" s="149"/>
      <c r="B848" s="100"/>
      <c r="C848" s="95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</row>
    <row r="849" spans="1:65" ht="14.5" x14ac:dyDescent="0.25">
      <c r="A849" s="149"/>
      <c r="B849" s="100"/>
      <c r="C849" s="95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</row>
    <row r="850" spans="1:65" ht="14.5" x14ac:dyDescent="0.25">
      <c r="A850" s="149"/>
      <c r="B850" s="100"/>
      <c r="C850" s="95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</row>
    <row r="851" spans="1:65" ht="14.5" x14ac:dyDescent="0.25">
      <c r="A851" s="149"/>
      <c r="B851" s="100"/>
      <c r="C851" s="95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</row>
    <row r="852" spans="1:65" ht="14.5" x14ac:dyDescent="0.25">
      <c r="A852" s="149"/>
      <c r="B852" s="100"/>
      <c r="C852" s="95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</row>
    <row r="853" spans="1:65" ht="14.5" x14ac:dyDescent="0.25">
      <c r="A853" s="149"/>
      <c r="B853" s="100"/>
      <c r="C853" s="95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</row>
    <row r="854" spans="1:65" ht="14.5" x14ac:dyDescent="0.25">
      <c r="A854" s="149"/>
      <c r="B854" s="100"/>
      <c r="C854" s="95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</row>
    <row r="855" spans="1:65" ht="14.5" x14ac:dyDescent="0.25">
      <c r="A855" s="149"/>
      <c r="B855" s="100"/>
      <c r="C855" s="95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</row>
    <row r="856" spans="1:65" ht="14.5" x14ac:dyDescent="0.25">
      <c r="A856" s="149"/>
      <c r="B856" s="100"/>
      <c r="C856" s="95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</row>
    <row r="857" spans="1:65" ht="14.5" x14ac:dyDescent="0.25">
      <c r="A857" s="149"/>
      <c r="B857" s="100"/>
      <c r="C857" s="95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</row>
    <row r="858" spans="1:65" ht="14.5" x14ac:dyDescent="0.25">
      <c r="A858" s="149"/>
      <c r="B858" s="100"/>
      <c r="C858" s="95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</row>
    <row r="859" spans="1:65" ht="14.5" x14ac:dyDescent="0.25">
      <c r="A859" s="149"/>
      <c r="B859" s="100"/>
      <c r="C859" s="95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</row>
    <row r="860" spans="1:65" ht="14.5" x14ac:dyDescent="0.25">
      <c r="A860" s="149"/>
      <c r="B860" s="100"/>
      <c r="C860" s="95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</row>
    <row r="861" spans="1:65" ht="14.5" x14ac:dyDescent="0.25">
      <c r="A861" s="149"/>
      <c r="B861" s="100"/>
      <c r="C861" s="95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</row>
    <row r="862" spans="1:65" ht="14.5" x14ac:dyDescent="0.25">
      <c r="A862" s="149"/>
      <c r="B862" s="100"/>
      <c r="C862" s="95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</row>
    <row r="863" spans="1:65" ht="14.5" x14ac:dyDescent="0.25">
      <c r="A863" s="149"/>
      <c r="B863" s="100"/>
      <c r="C863" s="95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</row>
    <row r="864" spans="1:65" ht="14.5" x14ac:dyDescent="0.25">
      <c r="A864" s="149"/>
      <c r="B864" s="100"/>
      <c r="C864" s="95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</row>
    <row r="865" spans="1:65" ht="14.5" x14ac:dyDescent="0.25">
      <c r="A865" s="149"/>
      <c r="B865" s="100"/>
      <c r="C865" s="95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</row>
    <row r="866" spans="1:65" ht="14.5" x14ac:dyDescent="0.25">
      <c r="A866" s="149"/>
      <c r="B866" s="100"/>
      <c r="C866" s="95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</row>
    <row r="867" spans="1:65" ht="14.5" x14ac:dyDescent="0.25">
      <c r="A867" s="149"/>
      <c r="B867" s="100"/>
      <c r="C867" s="95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</row>
    <row r="868" spans="1:65" ht="14.5" x14ac:dyDescent="0.25">
      <c r="A868" s="149"/>
      <c r="B868" s="100"/>
      <c r="C868" s="95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</row>
    <row r="869" spans="1:65" ht="14.5" x14ac:dyDescent="0.25">
      <c r="A869" s="149"/>
      <c r="B869" s="100"/>
      <c r="C869" s="95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</row>
    <row r="870" spans="1:65" ht="14.5" x14ac:dyDescent="0.25">
      <c r="A870" s="149"/>
      <c r="B870" s="100"/>
      <c r="C870" s="95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</row>
    <row r="871" spans="1:65" ht="14.5" x14ac:dyDescent="0.25">
      <c r="A871" s="149"/>
      <c r="B871" s="100"/>
      <c r="C871" s="95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</row>
    <row r="872" spans="1:65" ht="14.5" x14ac:dyDescent="0.25">
      <c r="A872" s="149"/>
      <c r="B872" s="100"/>
      <c r="C872" s="95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</row>
    <row r="873" spans="1:65" ht="14.5" x14ac:dyDescent="0.25">
      <c r="A873" s="149"/>
      <c r="B873" s="100"/>
      <c r="C873" s="95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</row>
    <row r="874" spans="1:65" ht="14.5" x14ac:dyDescent="0.25">
      <c r="A874" s="149"/>
      <c r="B874" s="100"/>
      <c r="C874" s="95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</row>
    <row r="875" spans="1:65" ht="14.5" x14ac:dyDescent="0.25">
      <c r="A875" s="149"/>
      <c r="B875" s="100"/>
      <c r="C875" s="95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</row>
    <row r="876" spans="1:65" ht="14.5" x14ac:dyDescent="0.25">
      <c r="A876" s="149"/>
      <c r="B876" s="100"/>
      <c r="C876" s="95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</row>
    <row r="877" spans="1:65" ht="14.5" x14ac:dyDescent="0.25">
      <c r="A877" s="149"/>
      <c r="B877" s="100"/>
      <c r="C877" s="95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</row>
    <row r="878" spans="1:65" ht="14.5" x14ac:dyDescent="0.25">
      <c r="A878" s="149"/>
      <c r="B878" s="100"/>
      <c r="C878" s="95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</row>
    <row r="879" spans="1:65" ht="14.5" x14ac:dyDescent="0.25">
      <c r="A879" s="149"/>
      <c r="B879" s="100"/>
      <c r="C879" s="95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</row>
    <row r="880" spans="1:65" ht="14.5" x14ac:dyDescent="0.25">
      <c r="A880" s="149"/>
      <c r="B880" s="100"/>
      <c r="C880" s="95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</row>
    <row r="881" spans="1:65" ht="14.5" x14ac:dyDescent="0.25">
      <c r="A881" s="149"/>
      <c r="B881" s="100"/>
      <c r="C881" s="95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</row>
    <row r="882" spans="1:65" ht="14.5" x14ac:dyDescent="0.25">
      <c r="A882" s="149"/>
      <c r="B882" s="100"/>
      <c r="C882" s="95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</row>
    <row r="883" spans="1:65" ht="14.5" x14ac:dyDescent="0.25">
      <c r="A883" s="149"/>
      <c r="B883" s="100"/>
      <c r="C883" s="95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</row>
    <row r="884" spans="1:65" ht="14.5" x14ac:dyDescent="0.25">
      <c r="A884" s="149"/>
      <c r="B884" s="100"/>
      <c r="C884" s="95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</row>
    <row r="885" spans="1:65" ht="14.5" x14ac:dyDescent="0.25">
      <c r="A885" s="149"/>
      <c r="B885" s="100"/>
      <c r="C885" s="95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</row>
    <row r="886" spans="1:65" ht="14.5" x14ac:dyDescent="0.25">
      <c r="A886" s="149"/>
      <c r="B886" s="100"/>
      <c r="C886" s="95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</row>
    <row r="887" spans="1:65" ht="14.5" x14ac:dyDescent="0.25">
      <c r="A887" s="149"/>
      <c r="B887" s="100"/>
      <c r="C887" s="95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</row>
    <row r="888" spans="1:65" ht="14.5" x14ac:dyDescent="0.25">
      <c r="A888" s="149"/>
      <c r="B888" s="100"/>
      <c r="C888" s="95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</row>
    <row r="889" spans="1:65" ht="14.5" x14ac:dyDescent="0.25">
      <c r="A889" s="149"/>
      <c r="B889" s="100"/>
      <c r="C889" s="95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</row>
    <row r="890" spans="1:65" ht="14.5" x14ac:dyDescent="0.25">
      <c r="A890" s="149"/>
      <c r="B890" s="100"/>
      <c r="C890" s="95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</row>
    <row r="891" spans="1:65" ht="14.5" x14ac:dyDescent="0.25">
      <c r="A891" s="149"/>
      <c r="B891" s="100"/>
      <c r="C891" s="95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</row>
    <row r="892" spans="1:65" ht="14.5" x14ac:dyDescent="0.25">
      <c r="A892" s="149"/>
      <c r="B892" s="100"/>
      <c r="C892" s="95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</row>
    <row r="893" spans="1:65" ht="14.5" x14ac:dyDescent="0.25">
      <c r="A893" s="149"/>
      <c r="B893" s="100"/>
      <c r="C893" s="95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</row>
    <row r="894" spans="1:65" ht="14.5" x14ac:dyDescent="0.25">
      <c r="A894" s="149"/>
      <c r="B894" s="100"/>
      <c r="C894" s="95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</row>
    <row r="895" spans="1:65" ht="14.5" x14ac:dyDescent="0.25">
      <c r="A895" s="149"/>
      <c r="B895" s="100"/>
      <c r="C895" s="95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</row>
    <row r="896" spans="1:65" ht="14.5" x14ac:dyDescent="0.25">
      <c r="A896" s="149"/>
      <c r="B896" s="100"/>
      <c r="C896" s="95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</row>
    <row r="897" spans="1:65" ht="14.5" x14ac:dyDescent="0.25">
      <c r="A897" s="149"/>
      <c r="B897" s="100"/>
      <c r="C897" s="95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</row>
    <row r="898" spans="1:65" ht="14.5" x14ac:dyDescent="0.25">
      <c r="A898" s="149"/>
      <c r="B898" s="100"/>
      <c r="C898" s="95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</row>
    <row r="899" spans="1:65" ht="14.5" x14ac:dyDescent="0.25">
      <c r="A899" s="149"/>
      <c r="B899" s="100"/>
      <c r="C899" s="95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</row>
    <row r="900" spans="1:65" ht="14.5" x14ac:dyDescent="0.25">
      <c r="A900" s="149"/>
      <c r="B900" s="100"/>
      <c r="C900" s="95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</row>
    <row r="901" spans="1:65" ht="14.5" x14ac:dyDescent="0.25">
      <c r="A901" s="149"/>
      <c r="B901" s="100"/>
      <c r="C901" s="95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</row>
    <row r="902" spans="1:65" ht="14.5" x14ac:dyDescent="0.25">
      <c r="A902" s="149"/>
      <c r="B902" s="100"/>
      <c r="C902" s="95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</row>
    <row r="903" spans="1:65" ht="14.5" x14ac:dyDescent="0.25">
      <c r="A903" s="149"/>
      <c r="B903" s="100"/>
      <c r="C903" s="95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</row>
    <row r="904" spans="1:65" ht="14.5" x14ac:dyDescent="0.25">
      <c r="A904" s="149"/>
      <c r="B904" s="100"/>
      <c r="C904" s="95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</row>
    <row r="905" spans="1:65" ht="14.5" x14ac:dyDescent="0.25">
      <c r="A905" s="149"/>
      <c r="B905" s="100"/>
      <c r="C905" s="95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</row>
    <row r="906" spans="1:65" ht="14.5" x14ac:dyDescent="0.25">
      <c r="A906" s="149"/>
      <c r="B906" s="100"/>
      <c r="C906" s="95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</row>
    <row r="907" spans="1:65" ht="14.5" x14ac:dyDescent="0.25">
      <c r="A907" s="149"/>
      <c r="B907" s="100"/>
      <c r="C907" s="95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</row>
    <row r="908" spans="1:65" ht="14.5" x14ac:dyDescent="0.25">
      <c r="A908" s="149"/>
      <c r="B908" s="100"/>
      <c r="C908" s="95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</row>
    <row r="909" spans="1:65" ht="14.5" x14ac:dyDescent="0.25">
      <c r="A909" s="149"/>
      <c r="B909" s="100"/>
      <c r="C909" s="95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</row>
    <row r="910" spans="1:65" ht="14.5" x14ac:dyDescent="0.25">
      <c r="A910" s="149"/>
      <c r="B910" s="100"/>
      <c r="C910" s="95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</row>
    <row r="911" spans="1:65" ht="14.5" x14ac:dyDescent="0.25">
      <c r="A911" s="149"/>
      <c r="B911" s="100"/>
      <c r="C911" s="95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</row>
    <row r="912" spans="1:65" ht="14.5" x14ac:dyDescent="0.25">
      <c r="A912" s="149"/>
      <c r="B912" s="100"/>
      <c r="C912" s="95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</row>
    <row r="913" spans="1:65" ht="14.5" x14ac:dyDescent="0.25">
      <c r="A913" s="149"/>
      <c r="B913" s="100"/>
      <c r="C913" s="95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</row>
    <row r="914" spans="1:65" ht="14.5" x14ac:dyDescent="0.25">
      <c r="A914" s="149"/>
      <c r="B914" s="100"/>
      <c r="C914" s="95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</row>
    <row r="915" spans="1:65" ht="14.5" x14ac:dyDescent="0.25">
      <c r="A915" s="149"/>
      <c r="B915" s="100"/>
      <c r="C915" s="95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</row>
    <row r="916" spans="1:65" ht="14.5" x14ac:dyDescent="0.25">
      <c r="A916" s="149"/>
      <c r="B916" s="100"/>
      <c r="C916" s="95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</row>
    <row r="917" spans="1:65" ht="14.5" x14ac:dyDescent="0.25">
      <c r="A917" s="149"/>
      <c r="B917" s="100"/>
      <c r="C917" s="95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</row>
    <row r="918" spans="1:65" ht="14.5" x14ac:dyDescent="0.25">
      <c r="A918" s="149"/>
      <c r="B918" s="100"/>
      <c r="C918" s="95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</row>
    <row r="919" spans="1:65" ht="14.5" x14ac:dyDescent="0.25">
      <c r="A919" s="149"/>
      <c r="B919" s="100"/>
      <c r="C919" s="95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</row>
    <row r="920" spans="1:65" ht="14.5" x14ac:dyDescent="0.25">
      <c r="A920" s="149"/>
      <c r="B920" s="100"/>
      <c r="C920" s="95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</row>
    <row r="921" spans="1:65" ht="14.5" x14ac:dyDescent="0.25">
      <c r="A921" s="149"/>
      <c r="B921" s="100"/>
      <c r="C921" s="95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</row>
    <row r="922" spans="1:65" ht="14.5" x14ac:dyDescent="0.25">
      <c r="A922" s="149"/>
      <c r="B922" s="100"/>
      <c r="C922" s="95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</row>
    <row r="923" spans="1:65" ht="14.5" x14ac:dyDescent="0.25">
      <c r="A923" s="149"/>
      <c r="B923" s="100"/>
      <c r="C923" s="95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</row>
    <row r="924" spans="1:65" ht="14.5" x14ac:dyDescent="0.25">
      <c r="A924" s="149"/>
      <c r="B924" s="100"/>
      <c r="C924" s="95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</row>
    <row r="925" spans="1:65" ht="14.5" x14ac:dyDescent="0.25">
      <c r="A925" s="149"/>
      <c r="B925" s="100"/>
      <c r="C925" s="95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</row>
    <row r="926" spans="1:65" ht="14.5" x14ac:dyDescent="0.25">
      <c r="A926" s="149"/>
      <c r="B926" s="100"/>
      <c r="C926" s="95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</row>
    <row r="927" spans="1:65" ht="14.5" x14ac:dyDescent="0.25">
      <c r="A927" s="149"/>
      <c r="B927" s="100"/>
      <c r="C927" s="95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</row>
    <row r="928" spans="1:65" ht="14.5" x14ac:dyDescent="0.25">
      <c r="A928" s="149"/>
      <c r="B928" s="100"/>
      <c r="C928" s="95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</row>
    <row r="929" spans="1:65" ht="14.5" x14ac:dyDescent="0.25">
      <c r="A929" s="149"/>
      <c r="B929" s="100"/>
      <c r="C929" s="95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</row>
    <row r="930" spans="1:65" ht="14.5" x14ac:dyDescent="0.25">
      <c r="A930" s="149"/>
      <c r="B930" s="100"/>
      <c r="C930" s="95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</row>
    <row r="931" spans="1:65" ht="14.5" x14ac:dyDescent="0.25">
      <c r="A931" s="149"/>
      <c r="B931" s="100"/>
      <c r="C931" s="95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</row>
    <row r="932" spans="1:65" ht="14.5" x14ac:dyDescent="0.25">
      <c r="A932" s="149"/>
      <c r="B932" s="100"/>
      <c r="C932" s="95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</row>
    <row r="933" spans="1:65" ht="14.5" x14ac:dyDescent="0.25">
      <c r="A933" s="149"/>
      <c r="B933" s="100"/>
      <c r="C933" s="95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</row>
    <row r="934" spans="1:65" ht="14.5" x14ac:dyDescent="0.25">
      <c r="A934" s="149"/>
      <c r="B934" s="100"/>
      <c r="C934" s="95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</row>
    <row r="935" spans="1:65" ht="14.5" x14ac:dyDescent="0.25">
      <c r="A935" s="149"/>
      <c r="B935" s="100"/>
      <c r="C935" s="95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</row>
    <row r="936" spans="1:65" ht="14.5" x14ac:dyDescent="0.25">
      <c r="A936" s="149"/>
      <c r="B936" s="100"/>
      <c r="C936" s="95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</row>
    <row r="937" spans="1:65" ht="14.5" x14ac:dyDescent="0.25">
      <c r="A937" s="149"/>
      <c r="B937" s="100"/>
      <c r="C937" s="95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</row>
    <row r="938" spans="1:65" ht="14.5" x14ac:dyDescent="0.25">
      <c r="A938" s="149"/>
      <c r="B938" s="100"/>
      <c r="C938" s="95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</row>
    <row r="939" spans="1:65" ht="14.5" x14ac:dyDescent="0.25">
      <c r="A939" s="149"/>
      <c r="B939" s="100"/>
      <c r="C939" s="95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</row>
    <row r="940" spans="1:65" ht="14.5" x14ac:dyDescent="0.25">
      <c r="A940" s="149"/>
      <c r="B940" s="100"/>
      <c r="C940" s="95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</row>
    <row r="941" spans="1:65" ht="14.5" x14ac:dyDescent="0.25">
      <c r="A941" s="149"/>
      <c r="B941" s="100"/>
      <c r="C941" s="95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</row>
    <row r="942" spans="1:65" ht="14.5" x14ac:dyDescent="0.25">
      <c r="A942" s="149"/>
      <c r="B942" s="100"/>
      <c r="C942" s="95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</row>
    <row r="943" spans="1:65" ht="14.5" x14ac:dyDescent="0.25">
      <c r="A943" s="149"/>
      <c r="B943" s="100"/>
      <c r="C943" s="95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</row>
    <row r="944" spans="1:65" ht="14.5" x14ac:dyDescent="0.25">
      <c r="A944" s="149"/>
      <c r="B944" s="100"/>
      <c r="C944" s="95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</row>
    <row r="945" spans="1:65" ht="14.5" x14ac:dyDescent="0.25">
      <c r="A945" s="149"/>
      <c r="B945" s="100"/>
      <c r="C945" s="95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</row>
    <row r="946" spans="1:65" ht="14.5" x14ac:dyDescent="0.25">
      <c r="A946" s="149"/>
      <c r="B946" s="100"/>
      <c r="C946" s="95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</row>
    <row r="947" spans="1:65" ht="14.5" x14ac:dyDescent="0.25">
      <c r="A947" s="149"/>
      <c r="B947" s="100"/>
      <c r="C947" s="95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</row>
    <row r="948" spans="1:65" ht="14.5" x14ac:dyDescent="0.25">
      <c r="A948" s="149"/>
      <c r="B948" s="100"/>
      <c r="C948" s="95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</row>
    <row r="949" spans="1:65" ht="14.5" x14ac:dyDescent="0.25">
      <c r="A949" s="149"/>
      <c r="B949" s="100"/>
      <c r="C949" s="95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</row>
    <row r="950" spans="1:65" ht="14.5" x14ac:dyDescent="0.25">
      <c r="A950" s="149"/>
      <c r="B950" s="100"/>
      <c r="C950" s="95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</row>
    <row r="951" spans="1:65" ht="14.5" x14ac:dyDescent="0.25">
      <c r="A951" s="149"/>
      <c r="B951" s="100"/>
      <c r="C951" s="95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</row>
    <row r="952" spans="1:65" ht="14.5" x14ac:dyDescent="0.25">
      <c r="A952" s="149"/>
      <c r="B952" s="100"/>
      <c r="C952" s="95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</row>
    <row r="953" spans="1:65" ht="14.5" x14ac:dyDescent="0.25">
      <c r="A953" s="149"/>
      <c r="B953" s="100"/>
      <c r="C953" s="95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</row>
    <row r="954" spans="1:65" ht="14.5" x14ac:dyDescent="0.25">
      <c r="A954" s="149"/>
      <c r="B954" s="100"/>
      <c r="C954" s="95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</row>
    <row r="955" spans="1:65" ht="14.5" x14ac:dyDescent="0.25">
      <c r="A955" s="149"/>
      <c r="B955" s="100"/>
      <c r="C955" s="95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</row>
    <row r="956" spans="1:65" ht="14.5" x14ac:dyDescent="0.25">
      <c r="A956" s="149"/>
      <c r="B956" s="100"/>
      <c r="C956" s="95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</row>
    <row r="957" spans="1:65" ht="14.5" x14ac:dyDescent="0.25">
      <c r="A957" s="149"/>
      <c r="B957" s="100"/>
      <c r="C957" s="95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</row>
    <row r="958" spans="1:65" ht="14.5" x14ac:dyDescent="0.25">
      <c r="A958" s="149"/>
      <c r="B958" s="100"/>
      <c r="C958" s="95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</row>
    <row r="959" spans="1:65" ht="14.5" x14ac:dyDescent="0.25">
      <c r="A959" s="149"/>
      <c r="B959" s="100"/>
      <c r="C959" s="95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</row>
    <row r="960" spans="1:65" ht="14.5" x14ac:dyDescent="0.25">
      <c r="A960" s="149"/>
      <c r="B960" s="100"/>
      <c r="C960" s="95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</row>
    <row r="961" spans="1:65" ht="14.5" x14ac:dyDescent="0.25">
      <c r="A961" s="149"/>
      <c r="B961" s="100"/>
      <c r="C961" s="95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</row>
    <row r="962" spans="1:65" ht="14.5" x14ac:dyDescent="0.25">
      <c r="A962" s="149"/>
      <c r="B962" s="100"/>
      <c r="C962" s="95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</row>
    <row r="963" spans="1:65" ht="14.5" x14ac:dyDescent="0.25">
      <c r="A963" s="149"/>
      <c r="B963" s="100"/>
      <c r="C963" s="95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</row>
    <row r="964" spans="1:65" ht="14.5" x14ac:dyDescent="0.25">
      <c r="A964" s="149"/>
      <c r="B964" s="100"/>
      <c r="C964" s="95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</row>
    <row r="965" spans="1:65" ht="14.5" x14ac:dyDescent="0.25">
      <c r="A965" s="149"/>
      <c r="B965" s="100"/>
      <c r="C965" s="95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</row>
    <row r="966" spans="1:65" ht="14.5" x14ac:dyDescent="0.25">
      <c r="A966" s="149"/>
      <c r="B966" s="100"/>
      <c r="C966" s="95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</row>
    <row r="967" spans="1:65" ht="14.5" x14ac:dyDescent="0.25">
      <c r="A967" s="149"/>
      <c r="B967" s="100"/>
      <c r="C967" s="95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</row>
    <row r="968" spans="1:65" ht="14.5" x14ac:dyDescent="0.25">
      <c r="A968" s="149"/>
      <c r="B968" s="100"/>
      <c r="C968" s="95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</row>
    <row r="969" spans="1:65" ht="14.5" x14ac:dyDescent="0.25">
      <c r="A969" s="149"/>
      <c r="B969" s="100"/>
      <c r="C969" s="95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</row>
    <row r="970" spans="1:65" ht="14.5" x14ac:dyDescent="0.25">
      <c r="A970" s="149"/>
      <c r="B970" s="100"/>
      <c r="C970" s="95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</row>
    <row r="971" spans="1:65" ht="14.5" x14ac:dyDescent="0.25">
      <c r="A971" s="149"/>
      <c r="B971" s="100"/>
      <c r="C971" s="95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</row>
    <row r="972" spans="1:65" ht="14.5" x14ac:dyDescent="0.25">
      <c r="A972" s="149"/>
      <c r="B972" s="100"/>
      <c r="C972" s="95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</row>
    <row r="973" spans="1:65" ht="14.5" x14ac:dyDescent="0.25">
      <c r="A973" s="149"/>
      <c r="B973" s="100"/>
      <c r="C973" s="95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</row>
    <row r="974" spans="1:65" ht="14.5" x14ac:dyDescent="0.25">
      <c r="A974" s="149"/>
      <c r="B974" s="100"/>
      <c r="C974" s="95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</row>
    <row r="975" spans="1:65" ht="14.5" x14ac:dyDescent="0.25">
      <c r="A975" s="149"/>
      <c r="B975" s="100"/>
      <c r="C975" s="95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</row>
    <row r="976" spans="1:65" ht="14.5" x14ac:dyDescent="0.25">
      <c r="A976" s="149"/>
      <c r="B976" s="100"/>
      <c r="C976" s="95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</row>
    <row r="977" spans="1:65" ht="14.5" x14ac:dyDescent="0.25">
      <c r="A977" s="149"/>
      <c r="B977" s="100"/>
      <c r="C977" s="95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</row>
    <row r="978" spans="1:65" ht="14.5" x14ac:dyDescent="0.25">
      <c r="A978" s="149"/>
      <c r="B978" s="100"/>
      <c r="C978" s="95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</row>
    <row r="979" spans="1:65" ht="14.5" x14ac:dyDescent="0.25">
      <c r="A979" s="149"/>
      <c r="B979" s="100"/>
      <c r="C979" s="95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</row>
    <row r="980" spans="1:65" ht="14.5" x14ac:dyDescent="0.25">
      <c r="A980" s="149"/>
      <c r="B980" s="100"/>
      <c r="C980" s="95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</row>
    <row r="981" spans="1:65" ht="14.5" x14ac:dyDescent="0.25">
      <c r="A981" s="149"/>
      <c r="B981" s="100"/>
      <c r="C981" s="95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</row>
    <row r="982" spans="1:65" ht="14.5" x14ac:dyDescent="0.25">
      <c r="A982" s="149"/>
      <c r="B982" s="100"/>
      <c r="C982" s="95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</row>
    <row r="983" spans="1:65" ht="14.5" x14ac:dyDescent="0.25">
      <c r="A983" s="149"/>
      <c r="B983" s="100"/>
      <c r="C983" s="95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</row>
    <row r="984" spans="1:65" ht="14.5" x14ac:dyDescent="0.25">
      <c r="A984" s="149"/>
      <c r="B984" s="100"/>
      <c r="C984" s="95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</row>
    <row r="985" spans="1:65" ht="14.5" x14ac:dyDescent="0.25">
      <c r="A985" s="149"/>
      <c r="B985" s="100"/>
      <c r="C985" s="95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</row>
    <row r="986" spans="1:65" ht="14.5" x14ac:dyDescent="0.25">
      <c r="A986" s="149"/>
      <c r="B986" s="100"/>
      <c r="C986" s="95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</row>
    <row r="987" spans="1:65" ht="14.5" x14ac:dyDescent="0.25">
      <c r="A987" s="149"/>
      <c r="B987" s="100"/>
      <c r="C987" s="95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</row>
    <row r="988" spans="1:65" ht="14.5" x14ac:dyDescent="0.25">
      <c r="A988" s="149"/>
      <c r="B988" s="100"/>
      <c r="C988" s="95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</row>
    <row r="989" spans="1:65" ht="14.5" x14ac:dyDescent="0.25">
      <c r="A989" s="149"/>
      <c r="B989" s="100"/>
      <c r="C989" s="95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</row>
    <row r="990" spans="1:65" ht="14.5" x14ac:dyDescent="0.25">
      <c r="A990" s="149"/>
      <c r="B990" s="100"/>
      <c r="C990" s="95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</row>
    <row r="991" spans="1:65" ht="14.5" x14ac:dyDescent="0.25">
      <c r="A991" s="149"/>
      <c r="B991" s="100"/>
      <c r="C991" s="95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</row>
    <row r="992" spans="1:65" ht="14.5" x14ac:dyDescent="0.25">
      <c r="A992" s="149"/>
      <c r="B992" s="100"/>
      <c r="C992" s="95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</row>
    <row r="993" spans="1:65" ht="14.5" x14ac:dyDescent="0.25">
      <c r="A993" s="149"/>
      <c r="B993" s="100"/>
      <c r="C993" s="95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</row>
    <row r="994" spans="1:65" ht="14.5" x14ac:dyDescent="0.25">
      <c r="A994" s="149"/>
      <c r="B994" s="100"/>
      <c r="C994" s="95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</row>
    <row r="995" spans="1:65" ht="14.5" x14ac:dyDescent="0.25">
      <c r="A995" s="149"/>
      <c r="B995" s="100"/>
      <c r="C995" s="95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</row>
    <row r="996" spans="1:65" ht="14.5" x14ac:dyDescent="0.25">
      <c r="A996" s="149"/>
      <c r="B996" s="100"/>
      <c r="C996" s="95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</row>
    <row r="997" spans="1:65" ht="14.5" x14ac:dyDescent="0.25">
      <c r="A997" s="149"/>
      <c r="B997" s="100"/>
      <c r="C997" s="95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</row>
    <row r="998" spans="1:65" ht="14.5" x14ac:dyDescent="0.25">
      <c r="A998" s="149"/>
      <c r="B998" s="100"/>
      <c r="C998" s="95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</row>
    <row r="999" spans="1:65" ht="14.5" x14ac:dyDescent="0.25">
      <c r="A999" s="149"/>
      <c r="B999" s="100"/>
      <c r="C999" s="95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</row>
    <row r="1000" spans="1:65" ht="14.5" x14ac:dyDescent="0.25">
      <c r="A1000" s="149"/>
      <c r="B1000" s="100"/>
      <c r="C1000" s="95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</row>
    <row r="1001" spans="1:65" ht="14.5" x14ac:dyDescent="0.25">
      <c r="A1001" s="149"/>
      <c r="B1001" s="100"/>
      <c r="C1001" s="95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  <c r="BJ1001" s="8"/>
      <c r="BK1001" s="8"/>
      <c r="BL1001" s="8"/>
      <c r="BM1001" s="8"/>
    </row>
    <row r="1002" spans="1:65" ht="14.5" x14ac:dyDescent="0.25">
      <c r="A1002" s="149"/>
      <c r="B1002" s="100"/>
      <c r="C1002" s="95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  <c r="BJ1002" s="8"/>
      <c r="BK1002" s="8"/>
      <c r="BL1002" s="8"/>
      <c r="BM1002" s="8"/>
    </row>
    <row r="1003" spans="1:65" ht="14.5" x14ac:dyDescent="0.25">
      <c r="A1003" s="149"/>
      <c r="B1003" s="100"/>
      <c r="C1003" s="95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</row>
    <row r="1004" spans="1:65" ht="14.5" x14ac:dyDescent="0.25">
      <c r="A1004" s="149"/>
      <c r="B1004" s="100"/>
      <c r="C1004" s="95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</row>
    <row r="1005" spans="1:65" ht="14.5" x14ac:dyDescent="0.25">
      <c r="A1005" s="149"/>
      <c r="B1005" s="100"/>
      <c r="C1005" s="95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</row>
  </sheetData>
  <mergeCells count="49">
    <mergeCell ref="BH30:BK30"/>
    <mergeCell ref="D1:I1"/>
    <mergeCell ref="L1:P1"/>
    <mergeCell ref="AJ1:BL1"/>
    <mergeCell ref="AJ2:BM2"/>
    <mergeCell ref="D5:G5"/>
    <mergeCell ref="H5:K5"/>
    <mergeCell ref="L5:O5"/>
    <mergeCell ref="P5:S5"/>
    <mergeCell ref="T5:W5"/>
    <mergeCell ref="D30:G30"/>
    <mergeCell ref="H30:K30"/>
    <mergeCell ref="L30:O30"/>
    <mergeCell ref="P30:S30"/>
    <mergeCell ref="T30:W30"/>
    <mergeCell ref="AR5:AU5"/>
    <mergeCell ref="AV5:AY5"/>
    <mergeCell ref="AZ5:BC5"/>
    <mergeCell ref="BD5:BG5"/>
    <mergeCell ref="BH5:BK5"/>
    <mergeCell ref="X5:AA5"/>
    <mergeCell ref="AB5:AE5"/>
    <mergeCell ref="AF5:AI5"/>
    <mergeCell ref="AJ5:AM5"/>
    <mergeCell ref="AN5:AQ5"/>
    <mergeCell ref="AZ31:BC31"/>
    <mergeCell ref="BD31:BG31"/>
    <mergeCell ref="BH31:BK31"/>
    <mergeCell ref="D31:G31"/>
    <mergeCell ref="H31:K31"/>
    <mergeCell ref="L31:O31"/>
    <mergeCell ref="P31:S31"/>
    <mergeCell ref="T31:W31"/>
    <mergeCell ref="X31:AA31"/>
    <mergeCell ref="AB31:AE31"/>
    <mergeCell ref="AF31:AI31"/>
    <mergeCell ref="AJ31:AM31"/>
    <mergeCell ref="AN31:AQ31"/>
    <mergeCell ref="AR31:AU31"/>
    <mergeCell ref="AV31:AY31"/>
    <mergeCell ref="AZ30:BC30"/>
    <mergeCell ref="BD30:BG30"/>
    <mergeCell ref="X30:AA30"/>
    <mergeCell ref="AB30:AE30"/>
    <mergeCell ref="AF30:AI30"/>
    <mergeCell ref="AJ30:AM30"/>
    <mergeCell ref="AN30:AQ30"/>
    <mergeCell ref="AR30:AU30"/>
    <mergeCell ref="AV30:AY30"/>
  </mergeCells>
  <dataValidations count="1">
    <dataValidation type="list" allowBlank="1" showDropDown="1" showErrorMessage="1" sqref="G21 K21 O21 S21 W21 AA21 AE21 AI21 AM21 AQ21 AU21 AY21 BC21 BG21 BK21:BM21 F23 J23 N23 R23 V23 Z23 AD23 AH23 AL23 AP23 AT23 AX23 BB23 BF23 BJ23">
      <formula1>"10%,20%"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0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2.6328125" defaultRowHeight="15.75" customHeight="1" x14ac:dyDescent="0.25"/>
  <cols>
    <col min="1" max="1" width="56.453125" customWidth="1"/>
    <col min="2" max="2" width="6.453125" customWidth="1"/>
    <col min="3" max="3" width="9.6328125" customWidth="1"/>
    <col min="4" max="4" width="8.36328125" customWidth="1"/>
    <col min="5" max="5" width="6.453125" customWidth="1"/>
    <col min="6" max="6" width="3.7265625" customWidth="1"/>
    <col min="7" max="7" width="7.36328125" customWidth="1"/>
    <col min="8" max="8" width="8.36328125" customWidth="1"/>
    <col min="9" max="9" width="6.453125" customWidth="1"/>
    <col min="10" max="10" width="3.7265625" customWidth="1"/>
    <col min="11" max="11" width="9.08984375" customWidth="1"/>
    <col min="12" max="12" width="8.36328125" customWidth="1"/>
    <col min="13" max="13" width="6.453125" customWidth="1"/>
    <col min="14" max="14" width="3.7265625" customWidth="1"/>
    <col min="15" max="15" width="9" customWidth="1"/>
    <col min="16" max="16" width="8.36328125" customWidth="1"/>
    <col min="17" max="17" width="6.453125" customWidth="1"/>
    <col min="18" max="18" width="3.7265625" customWidth="1"/>
  </cols>
  <sheetData>
    <row r="1" spans="1:18" ht="15.75" customHeight="1" x14ac:dyDescent="0.25">
      <c r="A1" s="3" t="s">
        <v>43</v>
      </c>
      <c r="B1" s="5"/>
      <c r="C1" s="164" t="s">
        <v>44</v>
      </c>
      <c r="D1" s="156"/>
      <c r="E1" s="156"/>
      <c r="F1" s="156"/>
      <c r="G1" s="156"/>
      <c r="L1" s="7"/>
      <c r="M1" s="7"/>
      <c r="N1" s="7"/>
      <c r="O1" s="7"/>
      <c r="P1" s="7"/>
      <c r="Q1" s="7"/>
      <c r="R1" s="7"/>
    </row>
    <row r="2" spans="1:18" ht="15.75" customHeight="1" x14ac:dyDescent="0.25">
      <c r="A2" s="17" t="s">
        <v>45</v>
      </c>
      <c r="B2" s="10"/>
      <c r="C2" s="164" t="s">
        <v>7</v>
      </c>
      <c r="D2" s="156"/>
      <c r="E2" s="156"/>
      <c r="F2" s="156"/>
      <c r="G2" s="156"/>
      <c r="L2" s="13"/>
      <c r="M2" s="13"/>
      <c r="N2" s="13"/>
      <c r="O2" s="13"/>
      <c r="P2" s="13"/>
      <c r="Q2" s="13"/>
      <c r="R2" s="13"/>
    </row>
    <row r="3" spans="1:18" ht="15.75" customHeight="1" x14ac:dyDescent="0.25">
      <c r="B3" s="10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5.75" customHeight="1" x14ac:dyDescent="0.25">
      <c r="B4" s="24" t="s">
        <v>2</v>
      </c>
      <c r="C4" s="26" t="s">
        <v>3</v>
      </c>
      <c r="D4" s="26" t="s">
        <v>4</v>
      </c>
      <c r="E4" s="26" t="s">
        <v>1</v>
      </c>
      <c r="F4" s="29" t="s">
        <v>6</v>
      </c>
      <c r="G4" s="26" t="s">
        <v>3</v>
      </c>
      <c r="H4" s="26" t="s">
        <v>4</v>
      </c>
      <c r="I4" s="26" t="s">
        <v>1</v>
      </c>
      <c r="J4" s="29" t="s">
        <v>6</v>
      </c>
      <c r="K4" s="26" t="s">
        <v>3</v>
      </c>
      <c r="L4" s="26" t="s">
        <v>4</v>
      </c>
      <c r="M4" s="26" t="s">
        <v>1</v>
      </c>
      <c r="N4" s="29" t="s">
        <v>6</v>
      </c>
      <c r="O4" s="26" t="s">
        <v>3</v>
      </c>
      <c r="P4" s="26" t="s">
        <v>4</v>
      </c>
      <c r="Q4" s="26" t="s">
        <v>1</v>
      </c>
      <c r="R4" s="29" t="s">
        <v>6</v>
      </c>
    </row>
    <row r="5" spans="1:18" ht="15.75" customHeight="1" x14ac:dyDescent="0.25">
      <c r="A5" s="22" t="s">
        <v>10</v>
      </c>
      <c r="B5" s="25">
        <f>SUM(B6:B9)</f>
        <v>0.45000000000000007</v>
      </c>
      <c r="C5" s="165" t="s">
        <v>15</v>
      </c>
      <c r="D5" s="156"/>
      <c r="E5" s="156"/>
      <c r="F5" s="156"/>
      <c r="G5" s="165" t="s">
        <v>16</v>
      </c>
      <c r="H5" s="156"/>
      <c r="I5" s="156"/>
      <c r="J5" s="156"/>
      <c r="K5" s="165" t="s">
        <v>17</v>
      </c>
      <c r="L5" s="156"/>
      <c r="M5" s="156"/>
      <c r="N5" s="156"/>
      <c r="O5" s="165" t="s">
        <v>18</v>
      </c>
      <c r="P5" s="156"/>
      <c r="Q5" s="156"/>
      <c r="R5" s="156"/>
    </row>
    <row r="6" spans="1:18" ht="15.75" customHeight="1" x14ac:dyDescent="0.25">
      <c r="A6" s="46" t="s">
        <v>104</v>
      </c>
      <c r="B6" s="34">
        <v>0.1</v>
      </c>
      <c r="C6" s="35">
        <v>5</v>
      </c>
      <c r="D6" s="44"/>
      <c r="E6" s="38">
        <f t="shared" ref="E6:E9" si="0">(D6/C6)*B6</f>
        <v>0</v>
      </c>
      <c r="F6" s="7"/>
      <c r="G6" s="35">
        <v>5</v>
      </c>
      <c r="H6" s="44"/>
      <c r="I6" s="38">
        <f t="shared" ref="I6:I9" si="1">(H6/G6)*B6</f>
        <v>0</v>
      </c>
      <c r="J6" s="7"/>
      <c r="K6" s="35">
        <v>5</v>
      </c>
      <c r="L6" s="44"/>
      <c r="M6" s="38">
        <f t="shared" ref="M6:M9" si="2">(L6/K6)*B6</f>
        <v>0</v>
      </c>
      <c r="N6" s="7"/>
      <c r="O6" s="35">
        <v>5</v>
      </c>
      <c r="P6" s="44"/>
      <c r="Q6" s="38">
        <f t="shared" ref="Q6:Q9" si="3">(P6/O6)*B6</f>
        <v>0</v>
      </c>
      <c r="R6" s="7"/>
    </row>
    <row r="7" spans="1:18" ht="15.75" customHeight="1" x14ac:dyDescent="0.25">
      <c r="A7" s="30" t="s">
        <v>105</v>
      </c>
      <c r="B7" s="34">
        <v>0.1</v>
      </c>
      <c r="C7" s="35">
        <v>5</v>
      </c>
      <c r="D7" s="44"/>
      <c r="E7" s="38">
        <f t="shared" si="0"/>
        <v>0</v>
      </c>
      <c r="F7" s="7"/>
      <c r="G7" s="35">
        <v>5</v>
      </c>
      <c r="H7" s="44"/>
      <c r="I7" s="38">
        <f t="shared" si="1"/>
        <v>0</v>
      </c>
      <c r="J7" s="7"/>
      <c r="K7" s="35">
        <v>5</v>
      </c>
      <c r="L7" s="44"/>
      <c r="M7" s="38">
        <f t="shared" si="2"/>
        <v>0</v>
      </c>
      <c r="N7" s="7"/>
      <c r="O7" s="35">
        <v>5</v>
      </c>
      <c r="P7" s="44"/>
      <c r="Q7" s="38">
        <f t="shared" si="3"/>
        <v>0</v>
      </c>
      <c r="R7" s="7"/>
    </row>
    <row r="8" spans="1:18" ht="15.75" customHeight="1" x14ac:dyDescent="0.25">
      <c r="A8" s="30" t="s">
        <v>106</v>
      </c>
      <c r="B8" s="34">
        <v>0.1</v>
      </c>
      <c r="C8" s="35">
        <v>5</v>
      </c>
      <c r="D8" s="44"/>
      <c r="E8" s="38">
        <f t="shared" si="0"/>
        <v>0</v>
      </c>
      <c r="F8" s="7"/>
      <c r="G8" s="35">
        <v>5</v>
      </c>
      <c r="H8" s="44"/>
      <c r="I8" s="38">
        <f t="shared" si="1"/>
        <v>0</v>
      </c>
      <c r="J8" s="7"/>
      <c r="K8" s="35">
        <v>5</v>
      </c>
      <c r="L8" s="44"/>
      <c r="M8" s="38">
        <f t="shared" si="2"/>
        <v>0</v>
      </c>
      <c r="N8" s="7"/>
      <c r="O8" s="35">
        <v>5</v>
      </c>
      <c r="P8" s="44"/>
      <c r="Q8" s="38">
        <f t="shared" si="3"/>
        <v>0</v>
      </c>
      <c r="R8" s="7"/>
    </row>
    <row r="9" spans="1:18" ht="15.75" customHeight="1" x14ac:dyDescent="0.25">
      <c r="A9" s="30" t="s">
        <v>107</v>
      </c>
      <c r="B9" s="34">
        <v>0.15</v>
      </c>
      <c r="C9" s="35">
        <v>5</v>
      </c>
      <c r="D9" s="44"/>
      <c r="E9" s="38">
        <f t="shared" si="0"/>
        <v>0</v>
      </c>
      <c r="F9" s="7"/>
      <c r="G9" s="35">
        <v>5</v>
      </c>
      <c r="H9" s="44"/>
      <c r="I9" s="38">
        <f t="shared" si="1"/>
        <v>0</v>
      </c>
      <c r="J9" s="7"/>
      <c r="K9" s="35">
        <v>5</v>
      </c>
      <c r="L9" s="44"/>
      <c r="M9" s="38">
        <f t="shared" si="2"/>
        <v>0</v>
      </c>
      <c r="N9" s="7"/>
      <c r="O9" s="35">
        <v>5</v>
      </c>
      <c r="P9" s="44"/>
      <c r="Q9" s="38">
        <f t="shared" si="3"/>
        <v>0</v>
      </c>
      <c r="R9" s="7"/>
    </row>
    <row r="10" spans="1:18" ht="15.75" customHeight="1" x14ac:dyDescent="0.25">
      <c r="A10" s="50" t="s">
        <v>25</v>
      </c>
      <c r="B10" s="25">
        <f>SUM(B11:B14)</f>
        <v>0.54999999999999993</v>
      </c>
      <c r="C10" s="51"/>
      <c r="D10" s="7"/>
      <c r="E10" s="53"/>
      <c r="F10" s="51"/>
      <c r="G10" s="51"/>
      <c r="H10" s="7"/>
      <c r="I10" s="53"/>
      <c r="J10" s="51"/>
      <c r="K10" s="51"/>
      <c r="L10" s="7"/>
      <c r="M10" s="53"/>
      <c r="N10" s="51"/>
      <c r="O10" s="51"/>
      <c r="P10" s="7"/>
      <c r="Q10" s="53"/>
      <c r="R10" s="51"/>
    </row>
    <row r="11" spans="1:18" ht="15.75" customHeight="1" x14ac:dyDescent="0.25">
      <c r="A11" s="46" t="s">
        <v>28</v>
      </c>
      <c r="B11" s="34">
        <v>0.1</v>
      </c>
      <c r="C11" s="37">
        <v>22</v>
      </c>
      <c r="D11" s="44"/>
      <c r="E11" s="38">
        <f t="shared" ref="E11:E14" si="4">(D11/C11)*B11</f>
        <v>0</v>
      </c>
      <c r="F11" s="55">
        <f t="shared" ref="F11:F14" si="5">E11/55%</f>
        <v>0</v>
      </c>
      <c r="G11" s="37">
        <v>22</v>
      </c>
      <c r="H11" s="44"/>
      <c r="I11" s="38">
        <f t="shared" ref="I11:I14" si="6">(H11/G11)*B11</f>
        <v>0</v>
      </c>
      <c r="J11" s="55">
        <f t="shared" ref="J11:J14" si="7">I11/55%</f>
        <v>0</v>
      </c>
      <c r="K11" s="37">
        <v>22</v>
      </c>
      <c r="L11" s="44"/>
      <c r="M11" s="38">
        <f t="shared" ref="M11:M14" si="8">(L11/K11)*B11</f>
        <v>0</v>
      </c>
      <c r="N11" s="55">
        <f t="shared" ref="N11:N14" si="9">M11/55%</f>
        <v>0</v>
      </c>
      <c r="O11" s="37">
        <v>22</v>
      </c>
      <c r="P11" s="44"/>
      <c r="Q11" s="38">
        <f t="shared" ref="Q11:Q14" si="10">(P11/O11)*B11</f>
        <v>0</v>
      </c>
      <c r="R11" s="55">
        <f t="shared" ref="R11:R14" si="11">Q11/55%</f>
        <v>0</v>
      </c>
    </row>
    <row r="12" spans="1:18" ht="15.75" customHeight="1" x14ac:dyDescent="0.25">
      <c r="A12" s="46" t="s">
        <v>108</v>
      </c>
      <c r="B12" s="34">
        <v>0.25</v>
      </c>
      <c r="C12" s="37">
        <v>280</v>
      </c>
      <c r="D12" s="44"/>
      <c r="E12" s="38">
        <f t="shared" si="4"/>
        <v>0</v>
      </c>
      <c r="F12" s="55">
        <f t="shared" si="5"/>
        <v>0</v>
      </c>
      <c r="G12" s="37">
        <v>280</v>
      </c>
      <c r="H12" s="44"/>
      <c r="I12" s="38">
        <f t="shared" si="6"/>
        <v>0</v>
      </c>
      <c r="J12" s="55">
        <f t="shared" si="7"/>
        <v>0</v>
      </c>
      <c r="K12" s="37">
        <v>280</v>
      </c>
      <c r="L12" s="44"/>
      <c r="M12" s="38">
        <f t="shared" si="8"/>
        <v>0</v>
      </c>
      <c r="N12" s="55">
        <f t="shared" si="9"/>
        <v>0</v>
      </c>
      <c r="O12" s="37">
        <v>280</v>
      </c>
      <c r="P12" s="44"/>
      <c r="Q12" s="38">
        <f t="shared" si="10"/>
        <v>0</v>
      </c>
      <c r="R12" s="55">
        <f t="shared" si="11"/>
        <v>0</v>
      </c>
    </row>
    <row r="13" spans="1:18" ht="15.75" customHeight="1" x14ac:dyDescent="0.25">
      <c r="A13" s="46" t="s">
        <v>109</v>
      </c>
      <c r="B13" s="34">
        <v>0.1</v>
      </c>
      <c r="C13" s="34">
        <v>0.95</v>
      </c>
      <c r="D13" s="44"/>
      <c r="E13" s="38">
        <f t="shared" si="4"/>
        <v>0</v>
      </c>
      <c r="F13" s="55">
        <f t="shared" si="5"/>
        <v>0</v>
      </c>
      <c r="G13" s="34">
        <v>0.95</v>
      </c>
      <c r="H13" s="44"/>
      <c r="I13" s="38">
        <f t="shared" si="6"/>
        <v>0</v>
      </c>
      <c r="J13" s="55">
        <f t="shared" si="7"/>
        <v>0</v>
      </c>
      <c r="K13" s="34">
        <v>0.95</v>
      </c>
      <c r="L13" s="44"/>
      <c r="M13" s="38">
        <f t="shared" si="8"/>
        <v>0</v>
      </c>
      <c r="N13" s="55">
        <f t="shared" si="9"/>
        <v>0</v>
      </c>
      <c r="O13" s="34">
        <v>0.95</v>
      </c>
      <c r="P13" s="44"/>
      <c r="Q13" s="38">
        <f t="shared" si="10"/>
        <v>0</v>
      </c>
      <c r="R13" s="55">
        <f t="shared" si="11"/>
        <v>0</v>
      </c>
    </row>
    <row r="14" spans="1:18" ht="15.75" customHeight="1" x14ac:dyDescent="0.25">
      <c r="A14" s="46" t="s">
        <v>110</v>
      </c>
      <c r="B14" s="34">
        <v>0.1</v>
      </c>
      <c r="C14" s="37">
        <v>2</v>
      </c>
      <c r="D14" s="44"/>
      <c r="E14" s="38">
        <f t="shared" si="4"/>
        <v>0</v>
      </c>
      <c r="F14" s="55">
        <f t="shared" si="5"/>
        <v>0</v>
      </c>
      <c r="G14" s="37">
        <v>2</v>
      </c>
      <c r="H14" s="44"/>
      <c r="I14" s="38">
        <f t="shared" si="6"/>
        <v>0</v>
      </c>
      <c r="J14" s="55">
        <f t="shared" si="7"/>
        <v>0</v>
      </c>
      <c r="K14" s="37">
        <v>3</v>
      </c>
      <c r="L14" s="44"/>
      <c r="M14" s="38">
        <f t="shared" si="8"/>
        <v>0</v>
      </c>
      <c r="N14" s="55">
        <f t="shared" si="9"/>
        <v>0</v>
      </c>
      <c r="O14" s="37">
        <v>3</v>
      </c>
      <c r="P14" s="44"/>
      <c r="Q14" s="38">
        <f t="shared" si="10"/>
        <v>0</v>
      </c>
      <c r="R14" s="55">
        <f t="shared" si="11"/>
        <v>0</v>
      </c>
    </row>
    <row r="15" spans="1:18" ht="15.75" customHeight="1" x14ac:dyDescent="0.25">
      <c r="A15" s="62"/>
      <c r="B15" s="51"/>
      <c r="C15" s="7"/>
      <c r="D15" s="7"/>
      <c r="E15" s="7"/>
      <c r="F15" s="64">
        <f>SUM(F11:F14)</f>
        <v>0</v>
      </c>
      <c r="G15" s="7"/>
      <c r="H15" s="7"/>
      <c r="I15" s="7"/>
      <c r="J15" s="64">
        <f>SUM(J11:J14)</f>
        <v>0</v>
      </c>
      <c r="K15" s="7"/>
      <c r="L15" s="7"/>
      <c r="M15" s="7"/>
      <c r="N15" s="64">
        <f>SUM(N11:N14)</f>
        <v>0</v>
      </c>
      <c r="O15" s="7"/>
      <c r="P15" s="7"/>
      <c r="Q15" s="7"/>
      <c r="R15" s="64">
        <f>SUM(R11:R14)</f>
        <v>0</v>
      </c>
    </row>
    <row r="16" spans="1:18" ht="15.75" customHeight="1" x14ac:dyDescent="0.25">
      <c r="A16" s="62"/>
      <c r="B16" s="51"/>
      <c r="C16" s="7"/>
      <c r="D16" s="7"/>
      <c r="E16" s="7"/>
      <c r="F16" s="68"/>
      <c r="G16" s="7"/>
      <c r="H16" s="7"/>
      <c r="I16" s="7"/>
      <c r="J16" s="68"/>
      <c r="K16" s="7"/>
      <c r="L16" s="7"/>
      <c r="M16" s="7"/>
      <c r="N16" s="68"/>
      <c r="O16" s="7"/>
      <c r="P16" s="7"/>
      <c r="Q16" s="7"/>
      <c r="R16" s="68"/>
    </row>
    <row r="17" spans="1:18" ht="15.75" customHeight="1" x14ac:dyDescent="0.25">
      <c r="A17" s="62"/>
      <c r="B17" s="69">
        <f>B6+B7+B8+B9+B11+B12+B13+B14</f>
        <v>1</v>
      </c>
      <c r="C17" s="7"/>
      <c r="D17" s="7"/>
      <c r="E17" s="69">
        <f>SUM(E6:E14)</f>
        <v>0</v>
      </c>
      <c r="F17" s="67"/>
      <c r="G17" s="7"/>
      <c r="H17" s="7"/>
      <c r="I17" s="69">
        <f>SUM(I6:I14)</f>
        <v>0</v>
      </c>
      <c r="J17" s="67"/>
      <c r="K17" s="7"/>
      <c r="L17" s="7"/>
      <c r="M17" s="69">
        <f>SUM(M6:M14)</f>
        <v>0</v>
      </c>
      <c r="N17" s="67"/>
      <c r="O17" s="7"/>
      <c r="P17" s="7"/>
      <c r="Q17" s="69">
        <f>SUM(Q6:Q14)</f>
        <v>0</v>
      </c>
      <c r="R17" s="67"/>
    </row>
    <row r="18" spans="1:18" ht="15.75" customHeight="1" x14ac:dyDescent="0.25">
      <c r="A18" s="62"/>
      <c r="C18" s="7"/>
      <c r="D18" s="7"/>
      <c r="E18" s="53"/>
      <c r="F18" s="68"/>
      <c r="G18" s="7"/>
      <c r="H18" s="7"/>
      <c r="I18" s="53"/>
      <c r="J18" s="68"/>
      <c r="K18" s="7"/>
      <c r="L18" s="7"/>
      <c r="M18" s="53"/>
      <c r="N18" s="68"/>
      <c r="O18" s="7"/>
      <c r="P18" s="7"/>
      <c r="Q18" s="53"/>
      <c r="R18" s="68"/>
    </row>
    <row r="19" spans="1:18" ht="15.75" customHeight="1" x14ac:dyDescent="0.25">
      <c r="A19" s="72" t="s">
        <v>0</v>
      </c>
      <c r="B19" s="34">
        <v>0.2</v>
      </c>
      <c r="C19" s="44"/>
      <c r="D19" s="44"/>
      <c r="E19" s="77"/>
      <c r="F19" s="52"/>
      <c r="G19" s="44"/>
      <c r="H19" s="44"/>
      <c r="I19" s="77"/>
      <c r="J19" s="52"/>
      <c r="K19" s="44"/>
      <c r="L19" s="44"/>
      <c r="M19" s="77"/>
      <c r="N19" s="52"/>
      <c r="O19" s="44"/>
      <c r="P19" s="44"/>
      <c r="Q19" s="77"/>
      <c r="R19" s="52"/>
    </row>
    <row r="20" spans="1:18" ht="15.75" customHeight="1" x14ac:dyDescent="0.25">
      <c r="A20" s="78" t="s">
        <v>36</v>
      </c>
      <c r="B20" s="34">
        <v>0.05</v>
      </c>
      <c r="C20" s="44"/>
      <c r="D20" s="44"/>
      <c r="E20" s="38"/>
      <c r="F20" s="67"/>
      <c r="G20" s="44"/>
      <c r="H20" s="44"/>
      <c r="I20" s="38"/>
      <c r="J20" s="67"/>
      <c r="K20" s="44"/>
      <c r="L20" s="44"/>
      <c r="M20" s="38"/>
      <c r="N20" s="67"/>
      <c r="O20" s="44"/>
      <c r="P20" s="44"/>
      <c r="Q20" s="38"/>
      <c r="R20" s="67"/>
    </row>
    <row r="21" spans="1:18" ht="15.75" customHeight="1" x14ac:dyDescent="0.25">
      <c r="A21" s="78" t="s">
        <v>37</v>
      </c>
      <c r="B21" s="34">
        <v>0.05</v>
      </c>
      <c r="C21" s="44"/>
      <c r="D21" s="44"/>
      <c r="E21" s="38"/>
      <c r="F21" s="67"/>
      <c r="G21" s="44"/>
      <c r="H21" s="44"/>
      <c r="I21" s="38"/>
      <c r="J21" s="67"/>
      <c r="K21" s="44"/>
      <c r="L21" s="44"/>
      <c r="M21" s="38"/>
      <c r="N21" s="67"/>
      <c r="O21" s="44"/>
      <c r="P21" s="44"/>
      <c r="Q21" s="38"/>
      <c r="R21" s="67"/>
    </row>
    <row r="22" spans="1:18" ht="15.75" customHeight="1" x14ac:dyDescent="0.25">
      <c r="B22" s="80"/>
      <c r="C22" s="7"/>
      <c r="D22" s="7"/>
      <c r="E22" s="80"/>
      <c r="F22" s="67"/>
      <c r="G22" s="7"/>
      <c r="H22" s="7"/>
      <c r="I22" s="80"/>
      <c r="J22" s="67"/>
      <c r="K22" s="7"/>
      <c r="L22" s="7"/>
      <c r="M22" s="80"/>
      <c r="N22" s="67"/>
      <c r="O22" s="7"/>
      <c r="P22" s="7"/>
      <c r="Q22" s="80"/>
      <c r="R22" s="67"/>
    </row>
    <row r="23" spans="1:18" ht="15.75" customHeight="1" x14ac:dyDescent="0.25">
      <c r="A23" s="81" t="s">
        <v>38</v>
      </c>
      <c r="B23" s="82">
        <f>B17+B19+B20+B21</f>
        <v>1.3</v>
      </c>
      <c r="C23" s="7"/>
      <c r="D23" s="7"/>
      <c r="E23" s="82">
        <f>E17+E19+E20+E21</f>
        <v>0</v>
      </c>
      <c r="F23" s="83"/>
      <c r="G23" s="7"/>
      <c r="H23" s="7"/>
      <c r="I23" s="82">
        <f>I17+I19+I20+I21</f>
        <v>0</v>
      </c>
      <c r="J23" s="83"/>
      <c r="K23" s="7"/>
      <c r="L23" s="7"/>
      <c r="M23" s="82">
        <f>M17+M19+M20+M21</f>
        <v>0</v>
      </c>
      <c r="N23" s="83"/>
      <c r="O23" s="7"/>
      <c r="P23" s="7"/>
      <c r="Q23" s="82">
        <f>Q17+Q19+Q20+Q21</f>
        <v>0</v>
      </c>
      <c r="R23" s="83"/>
    </row>
    <row r="24" spans="1:18" ht="15.75" customHeight="1" x14ac:dyDescent="0.25">
      <c r="A24" s="86"/>
      <c r="B24" s="80"/>
      <c r="C24" s="7"/>
      <c r="D24" s="7"/>
      <c r="E24" s="80"/>
      <c r="F24" s="7"/>
      <c r="G24" s="7"/>
      <c r="H24" s="7"/>
      <c r="I24" s="80"/>
      <c r="J24" s="7"/>
      <c r="K24" s="7"/>
      <c r="L24" s="7"/>
      <c r="M24" s="80"/>
      <c r="N24" s="7"/>
      <c r="O24" s="7"/>
      <c r="P24" s="7"/>
      <c r="Q24" s="80"/>
      <c r="R24" s="80"/>
    </row>
    <row r="25" spans="1:18" ht="15.75" customHeight="1" x14ac:dyDescent="0.25">
      <c r="A25" s="86"/>
      <c r="B25" s="80"/>
      <c r="C25" s="7"/>
      <c r="D25" s="7"/>
      <c r="E25" s="80"/>
      <c r="F25" s="7"/>
      <c r="G25" s="7"/>
      <c r="H25" s="7"/>
      <c r="I25" s="80"/>
      <c r="J25" s="7"/>
      <c r="K25" s="7"/>
      <c r="L25" s="7"/>
      <c r="M25" s="80"/>
      <c r="N25" s="7"/>
      <c r="O25" s="7"/>
      <c r="P25" s="7"/>
      <c r="Q25" s="80"/>
      <c r="R25" s="80"/>
    </row>
    <row r="26" spans="1:18" ht="15.75" customHeight="1" x14ac:dyDescent="0.25">
      <c r="A26" s="87" t="s">
        <v>39</v>
      </c>
      <c r="B26" s="80"/>
      <c r="C26" s="160"/>
      <c r="D26" s="161"/>
      <c r="E26" s="161"/>
      <c r="F26" s="162"/>
      <c r="G26" s="160"/>
      <c r="H26" s="161"/>
      <c r="I26" s="161"/>
      <c r="J26" s="162"/>
      <c r="K26" s="160"/>
      <c r="L26" s="161"/>
      <c r="M26" s="161"/>
      <c r="N26" s="162"/>
      <c r="O26" s="160"/>
      <c r="P26" s="161"/>
      <c r="Q26" s="161"/>
      <c r="R26" s="162"/>
    </row>
    <row r="27" spans="1:18" ht="15.75" customHeight="1" x14ac:dyDescent="0.25">
      <c r="A27" s="87" t="s">
        <v>40</v>
      </c>
      <c r="B27" s="80"/>
      <c r="C27" s="160"/>
      <c r="D27" s="161"/>
      <c r="E27" s="161"/>
      <c r="F27" s="162"/>
      <c r="G27" s="160"/>
      <c r="H27" s="161"/>
      <c r="I27" s="161"/>
      <c r="J27" s="162"/>
      <c r="K27" s="160"/>
      <c r="L27" s="161"/>
      <c r="M27" s="161"/>
      <c r="N27" s="162"/>
      <c r="O27" s="160"/>
      <c r="P27" s="161"/>
      <c r="Q27" s="161"/>
      <c r="R27" s="162"/>
    </row>
    <row r="28" spans="1:18" ht="12.5" x14ac:dyDescent="0.25">
      <c r="A28" s="80"/>
      <c r="B28" s="80"/>
      <c r="C28" s="7"/>
      <c r="D28" s="7"/>
      <c r="E28" s="80"/>
      <c r="F28" s="7"/>
      <c r="G28" s="7"/>
      <c r="H28" s="7"/>
      <c r="I28" s="80"/>
      <c r="J28" s="7"/>
      <c r="K28" s="7"/>
      <c r="L28" s="7"/>
      <c r="M28" s="80"/>
      <c r="N28" s="7"/>
      <c r="O28" s="7"/>
      <c r="P28" s="7"/>
      <c r="Q28" s="80"/>
      <c r="R28" s="80"/>
    </row>
    <row r="29" spans="1:18" ht="12.5" x14ac:dyDescent="0.25">
      <c r="A29" s="80"/>
      <c r="B29" s="80"/>
      <c r="C29" s="7"/>
      <c r="D29" s="7"/>
      <c r="E29" s="80"/>
      <c r="F29" s="7"/>
      <c r="G29" s="7"/>
      <c r="H29" s="7"/>
      <c r="I29" s="80"/>
      <c r="J29" s="7"/>
      <c r="K29" s="7"/>
      <c r="L29" s="7"/>
      <c r="M29" s="80"/>
      <c r="N29" s="7"/>
      <c r="O29" s="7"/>
      <c r="P29" s="7"/>
      <c r="Q29" s="80"/>
      <c r="R29" s="80"/>
    </row>
    <row r="30" spans="1:18" ht="12.5" x14ac:dyDescent="0.25">
      <c r="A30" s="90" t="s">
        <v>0</v>
      </c>
      <c r="B30" s="80"/>
      <c r="C30" s="7"/>
      <c r="D30" s="7"/>
      <c r="E30" s="80"/>
      <c r="F30" s="7"/>
      <c r="G30" s="7"/>
      <c r="H30" s="7"/>
      <c r="I30" s="80"/>
      <c r="J30" s="7"/>
      <c r="K30" s="7"/>
      <c r="L30" s="7"/>
      <c r="M30" s="80"/>
      <c r="N30" s="7"/>
      <c r="O30" s="7"/>
      <c r="P30" s="7"/>
      <c r="Q30" s="80"/>
      <c r="R30" s="80"/>
    </row>
    <row r="31" spans="1:18" ht="14.5" x14ac:dyDescent="0.25">
      <c r="A31" s="92" t="s">
        <v>41</v>
      </c>
      <c r="B31" s="80"/>
      <c r="C31" s="7"/>
      <c r="D31" s="7"/>
      <c r="E31" s="80"/>
      <c r="F31" s="7"/>
      <c r="G31" s="7"/>
      <c r="H31" s="7"/>
      <c r="I31" s="80"/>
      <c r="J31" s="7"/>
      <c r="K31" s="7"/>
      <c r="L31" s="7"/>
      <c r="M31" s="80"/>
      <c r="N31" s="7"/>
      <c r="O31" s="7"/>
      <c r="P31" s="7"/>
      <c r="Q31" s="80"/>
      <c r="R31" s="80"/>
    </row>
    <row r="32" spans="1:18" ht="14.5" x14ac:dyDescent="0.25">
      <c r="A32" s="92" t="s">
        <v>42</v>
      </c>
      <c r="B32" s="80"/>
      <c r="C32" s="7"/>
      <c r="D32" s="7"/>
      <c r="E32" s="80"/>
      <c r="F32" s="7"/>
      <c r="G32" s="7"/>
      <c r="H32" s="7"/>
      <c r="I32" s="80"/>
      <c r="J32" s="7"/>
      <c r="K32" s="7"/>
      <c r="L32" s="7"/>
      <c r="M32" s="80"/>
      <c r="N32" s="7"/>
      <c r="O32" s="7"/>
      <c r="P32" s="7"/>
      <c r="Q32" s="80"/>
      <c r="R32" s="80"/>
    </row>
    <row r="33" spans="1:18" ht="14.5" x14ac:dyDescent="0.25">
      <c r="A33" s="30"/>
      <c r="B33" s="80"/>
      <c r="C33" s="7"/>
      <c r="D33" s="7"/>
      <c r="E33" s="80"/>
      <c r="F33" s="7"/>
      <c r="G33" s="7"/>
      <c r="H33" s="7"/>
      <c r="I33" s="80"/>
      <c r="J33" s="7"/>
      <c r="K33" s="7"/>
      <c r="L33" s="7"/>
      <c r="M33" s="80"/>
      <c r="N33" s="7"/>
      <c r="O33" s="7"/>
      <c r="P33" s="7"/>
      <c r="Q33" s="80"/>
      <c r="R33" s="80"/>
    </row>
    <row r="34" spans="1:18" ht="14.5" x14ac:dyDescent="0.25">
      <c r="A34" s="30"/>
      <c r="B34" s="80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ht="14.5" x14ac:dyDescent="0.25">
      <c r="A35" s="30"/>
      <c r="B35" s="80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ht="14.5" x14ac:dyDescent="0.25">
      <c r="A36" s="30"/>
      <c r="B36" s="80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ht="14.5" x14ac:dyDescent="0.25">
      <c r="A37" s="30"/>
      <c r="B37" s="80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ht="14.5" x14ac:dyDescent="0.25">
      <c r="A38" s="30"/>
      <c r="B38" s="80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4.5" x14ac:dyDescent="0.25">
      <c r="A39" s="92" t="s">
        <v>41</v>
      </c>
      <c r="B39" s="80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4.5" x14ac:dyDescent="0.25">
      <c r="A40" s="92" t="s">
        <v>42</v>
      </c>
      <c r="B40" s="80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4.5" x14ac:dyDescent="0.25">
      <c r="A41" s="30"/>
      <c r="B41" s="80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4.5" x14ac:dyDescent="0.25">
      <c r="A42" s="30"/>
      <c r="B42" s="80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4.5" x14ac:dyDescent="0.25">
      <c r="A43" s="30"/>
      <c r="B43" s="80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4.5" x14ac:dyDescent="0.25">
      <c r="A44" s="30"/>
      <c r="B44" s="80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ht="14.5" x14ac:dyDescent="0.25">
      <c r="A45" s="30"/>
      <c r="B45" s="80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14.5" x14ac:dyDescent="0.25">
      <c r="A46" s="30"/>
      <c r="B46" s="80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4.5" x14ac:dyDescent="0.25">
      <c r="A47" s="92" t="s">
        <v>41</v>
      </c>
      <c r="B47" s="80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4.5" x14ac:dyDescent="0.25">
      <c r="A48" s="92" t="s">
        <v>42</v>
      </c>
      <c r="B48" s="80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14.5" x14ac:dyDescent="0.25">
      <c r="A49" s="30"/>
      <c r="B49" s="80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4.5" x14ac:dyDescent="0.25">
      <c r="A50" s="30"/>
      <c r="B50" s="80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14.5" x14ac:dyDescent="0.25">
      <c r="A51" s="30"/>
      <c r="B51" s="80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ht="14.5" x14ac:dyDescent="0.25">
      <c r="A52" s="30"/>
      <c r="B52" s="80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ht="14.5" x14ac:dyDescent="0.25">
      <c r="A53" s="30"/>
      <c r="B53" s="80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 ht="14.5" x14ac:dyDescent="0.25">
      <c r="A54" s="30"/>
      <c r="B54" s="80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 ht="14.5" x14ac:dyDescent="0.25">
      <c r="A55" s="86"/>
      <c r="B55" s="80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ht="14.5" x14ac:dyDescent="0.25">
      <c r="A56" s="86"/>
      <c r="B56" s="80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 ht="14.5" x14ac:dyDescent="0.25">
      <c r="A57" s="86"/>
      <c r="B57" s="80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ht="14.5" x14ac:dyDescent="0.25">
      <c r="A58" s="86"/>
      <c r="B58" s="80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ht="12.5" x14ac:dyDescent="0.25">
      <c r="A59" s="62"/>
      <c r="B59" s="80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ht="12.5" x14ac:dyDescent="0.25">
      <c r="A60" s="62"/>
      <c r="B60" s="80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ht="12.5" x14ac:dyDescent="0.25">
      <c r="A61" s="62"/>
      <c r="B61" s="80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 ht="12.5" x14ac:dyDescent="0.25">
      <c r="A62" s="62"/>
      <c r="B62" s="80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ht="12.5" x14ac:dyDescent="0.25">
      <c r="A63" s="62"/>
      <c r="B63" s="80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ht="12.5" x14ac:dyDescent="0.25">
      <c r="A64" s="62"/>
      <c r="B64" s="80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.5" x14ac:dyDescent="0.25">
      <c r="A65" s="62"/>
      <c r="B65" s="80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ht="12.5" x14ac:dyDescent="0.25">
      <c r="A66" s="62"/>
      <c r="B66" s="80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ht="12.5" x14ac:dyDescent="0.25">
      <c r="A67" s="62"/>
      <c r="B67" s="80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ht="12.5" x14ac:dyDescent="0.25">
      <c r="A68" s="62"/>
      <c r="B68" s="80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 ht="12.5" x14ac:dyDescent="0.25">
      <c r="A69" s="62"/>
      <c r="B69" s="80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ht="12.5" x14ac:dyDescent="0.25">
      <c r="A70" s="62"/>
      <c r="B70" s="80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ht="12.5" x14ac:dyDescent="0.25">
      <c r="A71" s="62"/>
      <c r="B71" s="80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2.5" x14ac:dyDescent="0.25">
      <c r="A72" s="62"/>
      <c r="B72" s="80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.5" x14ac:dyDescent="0.25">
      <c r="A73" s="62"/>
      <c r="B73" s="80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.5" x14ac:dyDescent="0.25">
      <c r="A74" s="62"/>
      <c r="B74" s="80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.5" x14ac:dyDescent="0.25">
      <c r="A75" s="62"/>
      <c r="B75" s="80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2.5" x14ac:dyDescent="0.25">
      <c r="A76" s="62"/>
      <c r="B76" s="80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ht="12.5" x14ac:dyDescent="0.25">
      <c r="A77" s="62"/>
      <c r="B77" s="80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 ht="12.5" x14ac:dyDescent="0.25">
      <c r="A78" s="62"/>
      <c r="B78" s="80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 ht="12.5" x14ac:dyDescent="0.25">
      <c r="A79" s="62"/>
      <c r="B79" s="80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 ht="12.5" x14ac:dyDescent="0.25">
      <c r="A80" s="62"/>
      <c r="B80" s="80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 ht="12.5" x14ac:dyDescent="0.25">
      <c r="A81" s="62"/>
      <c r="B81" s="80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 ht="12.5" x14ac:dyDescent="0.25">
      <c r="A82" s="62"/>
      <c r="B82" s="80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 ht="12.5" x14ac:dyDescent="0.25">
      <c r="A83" s="62"/>
      <c r="B83" s="80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 ht="12.5" x14ac:dyDescent="0.25">
      <c r="A84" s="62"/>
      <c r="B84" s="8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 ht="12.5" x14ac:dyDescent="0.25">
      <c r="A85" s="62"/>
      <c r="B85" s="80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ht="12.5" x14ac:dyDescent="0.25">
      <c r="A86" s="62"/>
      <c r="B86" s="80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 ht="12.5" x14ac:dyDescent="0.25">
      <c r="A87" s="62"/>
      <c r="B87" s="80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 ht="12.5" x14ac:dyDescent="0.25">
      <c r="A88" s="62"/>
      <c r="B88" s="80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 ht="12.5" x14ac:dyDescent="0.25">
      <c r="A89" s="62"/>
      <c r="B89" s="80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 ht="12.5" x14ac:dyDescent="0.25">
      <c r="A90" s="62"/>
      <c r="B90" s="80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 ht="12.5" x14ac:dyDescent="0.25">
      <c r="A91" s="62"/>
      <c r="B91" s="80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 ht="12.5" x14ac:dyDescent="0.25">
      <c r="A92" s="62"/>
      <c r="B92" s="80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 ht="12.5" x14ac:dyDescent="0.25">
      <c r="A93" s="62"/>
      <c r="B93" s="80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 ht="12.5" x14ac:dyDescent="0.25">
      <c r="A94" s="62"/>
      <c r="B94" s="80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 ht="12.5" x14ac:dyDescent="0.25">
      <c r="A95" s="62"/>
      <c r="B95" s="80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 ht="12.5" x14ac:dyDescent="0.25">
      <c r="A96" s="62"/>
      <c r="B96" s="80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 ht="12.5" x14ac:dyDescent="0.25">
      <c r="A97" s="62"/>
      <c r="B97" s="80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 ht="12.5" x14ac:dyDescent="0.25">
      <c r="A98" s="62"/>
      <c r="B98" s="80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 ht="12.5" x14ac:dyDescent="0.25">
      <c r="A99" s="62"/>
      <c r="B99" s="80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 ht="12.5" x14ac:dyDescent="0.25">
      <c r="A100" s="62"/>
      <c r="B100" s="80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 ht="12.5" x14ac:dyDescent="0.25">
      <c r="A101" s="62"/>
      <c r="B101" s="80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 ht="12.5" x14ac:dyDescent="0.25">
      <c r="A102" s="62"/>
      <c r="B102" s="80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 ht="12.5" x14ac:dyDescent="0.25">
      <c r="A103" s="62"/>
      <c r="B103" s="80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ht="12.5" x14ac:dyDescent="0.25">
      <c r="A104" s="62"/>
      <c r="B104" s="80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ht="12.5" x14ac:dyDescent="0.25">
      <c r="A105" s="62"/>
      <c r="B105" s="80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ht="12.5" x14ac:dyDescent="0.25">
      <c r="A106" s="62"/>
      <c r="B106" s="80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ht="12.5" x14ac:dyDescent="0.25">
      <c r="A107" s="62"/>
      <c r="B107" s="80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 ht="12.5" x14ac:dyDescent="0.25">
      <c r="A108" s="62"/>
      <c r="B108" s="80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 ht="12.5" x14ac:dyDescent="0.25">
      <c r="A109" s="62"/>
      <c r="B109" s="80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 ht="12.5" x14ac:dyDescent="0.25">
      <c r="A110" s="62"/>
      <c r="B110" s="80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 ht="12.5" x14ac:dyDescent="0.25">
      <c r="A111" s="62"/>
      <c r="B111" s="80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 ht="12.5" x14ac:dyDescent="0.25">
      <c r="A112" s="62"/>
      <c r="B112" s="80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 ht="12.5" x14ac:dyDescent="0.25">
      <c r="A113" s="62"/>
      <c r="B113" s="80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 ht="12.5" x14ac:dyDescent="0.25">
      <c r="A114" s="62"/>
      <c r="B114" s="80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 ht="12.5" x14ac:dyDescent="0.25">
      <c r="A115" s="62"/>
      <c r="B115" s="80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 ht="12.5" x14ac:dyDescent="0.25">
      <c r="A116" s="62"/>
      <c r="B116" s="80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 ht="12.5" x14ac:dyDescent="0.25">
      <c r="A117" s="62"/>
      <c r="B117" s="80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 ht="12.5" x14ac:dyDescent="0.25">
      <c r="A118" s="62"/>
      <c r="B118" s="80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 ht="12.5" x14ac:dyDescent="0.25">
      <c r="A119" s="62"/>
      <c r="B119" s="80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 ht="12.5" x14ac:dyDescent="0.25">
      <c r="A120" s="62"/>
      <c r="B120" s="80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 ht="12.5" x14ac:dyDescent="0.25">
      <c r="A121" s="62"/>
      <c r="B121" s="80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 ht="12.5" x14ac:dyDescent="0.25">
      <c r="A122" s="62"/>
      <c r="B122" s="80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 ht="12.5" x14ac:dyDescent="0.25">
      <c r="A123" s="62"/>
      <c r="B123" s="80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 ht="12.5" x14ac:dyDescent="0.25">
      <c r="A124" s="62"/>
      <c r="B124" s="80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 ht="12.5" x14ac:dyDescent="0.25">
      <c r="A125" s="62"/>
      <c r="B125" s="80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1:18" ht="12.5" x14ac:dyDescent="0.25">
      <c r="A126" s="62"/>
      <c r="B126" s="80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1:18" ht="12.5" x14ac:dyDescent="0.25">
      <c r="A127" s="62"/>
      <c r="B127" s="80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1:18" ht="12.5" x14ac:dyDescent="0.25">
      <c r="A128" s="62"/>
      <c r="B128" s="80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1:18" ht="12.5" x14ac:dyDescent="0.25">
      <c r="A129" s="62"/>
      <c r="B129" s="80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1:18" ht="12.5" x14ac:dyDescent="0.25">
      <c r="A130" s="62"/>
      <c r="B130" s="80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1:18" ht="12.5" x14ac:dyDescent="0.25">
      <c r="A131" s="62"/>
      <c r="B131" s="80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1:18" ht="12.5" x14ac:dyDescent="0.25">
      <c r="A132" s="62"/>
      <c r="B132" s="80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1:18" ht="12.5" x14ac:dyDescent="0.25">
      <c r="A133" s="62"/>
      <c r="B133" s="80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1:18" ht="12.5" x14ac:dyDescent="0.25">
      <c r="A134" s="62"/>
      <c r="B134" s="80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1:18" ht="12.5" x14ac:dyDescent="0.25">
      <c r="A135" s="62"/>
      <c r="B135" s="80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1:18" ht="12.5" x14ac:dyDescent="0.25">
      <c r="A136" s="62"/>
      <c r="B136" s="80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  <row r="137" spans="1:18" ht="12.5" x14ac:dyDescent="0.25">
      <c r="A137" s="62"/>
      <c r="B137" s="80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</row>
    <row r="138" spans="1:18" ht="12.5" x14ac:dyDescent="0.25">
      <c r="A138" s="62"/>
      <c r="B138" s="80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</row>
    <row r="139" spans="1:18" ht="12.5" x14ac:dyDescent="0.25">
      <c r="A139" s="62"/>
      <c r="B139" s="80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 ht="12.5" x14ac:dyDescent="0.25">
      <c r="A140" s="62"/>
      <c r="B140" s="80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</row>
    <row r="141" spans="1:18" ht="12.5" x14ac:dyDescent="0.25">
      <c r="A141" s="62"/>
      <c r="B141" s="80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</row>
    <row r="142" spans="1:18" ht="12.5" x14ac:dyDescent="0.25">
      <c r="A142" s="62"/>
      <c r="B142" s="80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</row>
    <row r="143" spans="1:18" ht="12.5" x14ac:dyDescent="0.25">
      <c r="A143" s="62"/>
      <c r="B143" s="80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</row>
    <row r="144" spans="1:18" ht="12.5" x14ac:dyDescent="0.25">
      <c r="A144" s="62"/>
      <c r="B144" s="80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</row>
    <row r="145" spans="1:18" ht="12.5" x14ac:dyDescent="0.25">
      <c r="A145" s="62"/>
      <c r="B145" s="80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</row>
    <row r="146" spans="1:18" ht="12.5" x14ac:dyDescent="0.25">
      <c r="A146" s="62"/>
      <c r="B146" s="80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</row>
    <row r="147" spans="1:18" ht="12.5" x14ac:dyDescent="0.25">
      <c r="A147" s="62"/>
      <c r="B147" s="80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</row>
    <row r="148" spans="1:18" ht="12.5" x14ac:dyDescent="0.25">
      <c r="A148" s="62"/>
      <c r="B148" s="80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</row>
    <row r="149" spans="1:18" ht="12.5" x14ac:dyDescent="0.25">
      <c r="A149" s="62"/>
      <c r="B149" s="80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</row>
    <row r="150" spans="1:18" ht="12.5" x14ac:dyDescent="0.25">
      <c r="A150" s="62"/>
      <c r="B150" s="80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</row>
    <row r="151" spans="1:18" ht="12.5" x14ac:dyDescent="0.25">
      <c r="A151" s="62"/>
      <c r="B151" s="80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</row>
    <row r="152" spans="1:18" ht="12.5" x14ac:dyDescent="0.25">
      <c r="A152" s="62"/>
      <c r="B152" s="80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</row>
    <row r="153" spans="1:18" ht="12.5" x14ac:dyDescent="0.25">
      <c r="A153" s="62"/>
      <c r="B153" s="80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</row>
    <row r="154" spans="1:18" ht="12.5" x14ac:dyDescent="0.25">
      <c r="A154" s="62"/>
      <c r="B154" s="80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</row>
    <row r="155" spans="1:18" ht="12.5" x14ac:dyDescent="0.25">
      <c r="A155" s="62"/>
      <c r="B155" s="80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</row>
    <row r="156" spans="1:18" ht="12.5" x14ac:dyDescent="0.25">
      <c r="A156" s="62"/>
      <c r="B156" s="80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</row>
    <row r="157" spans="1:18" ht="12.5" x14ac:dyDescent="0.25">
      <c r="A157" s="62"/>
      <c r="B157" s="80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</row>
    <row r="158" spans="1:18" ht="12.5" x14ac:dyDescent="0.25">
      <c r="A158" s="62"/>
      <c r="B158" s="80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</row>
    <row r="159" spans="1:18" ht="12.5" x14ac:dyDescent="0.25">
      <c r="A159" s="62"/>
      <c r="B159" s="80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</row>
    <row r="160" spans="1:18" ht="12.5" x14ac:dyDescent="0.25">
      <c r="A160" s="62"/>
      <c r="B160" s="80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</row>
    <row r="161" spans="1:18" ht="12.5" x14ac:dyDescent="0.25">
      <c r="A161" s="62"/>
      <c r="B161" s="80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</row>
    <row r="162" spans="1:18" ht="12.5" x14ac:dyDescent="0.25">
      <c r="A162" s="62"/>
      <c r="B162" s="80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</row>
    <row r="163" spans="1:18" ht="12.5" x14ac:dyDescent="0.25">
      <c r="A163" s="62"/>
      <c r="B163" s="80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</row>
    <row r="164" spans="1:18" ht="12.5" x14ac:dyDescent="0.25">
      <c r="A164" s="62"/>
      <c r="B164" s="80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</row>
    <row r="165" spans="1:18" ht="12.5" x14ac:dyDescent="0.25">
      <c r="A165" s="62"/>
      <c r="B165" s="80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</row>
    <row r="166" spans="1:18" ht="12.5" x14ac:dyDescent="0.25">
      <c r="A166" s="62"/>
      <c r="B166" s="80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</row>
    <row r="167" spans="1:18" ht="12.5" x14ac:dyDescent="0.25">
      <c r="A167" s="62"/>
      <c r="B167" s="80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</row>
    <row r="168" spans="1:18" ht="12.5" x14ac:dyDescent="0.25">
      <c r="A168" s="62"/>
      <c r="B168" s="80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</row>
    <row r="169" spans="1:18" ht="12.5" x14ac:dyDescent="0.25">
      <c r="A169" s="62"/>
      <c r="B169" s="80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</row>
    <row r="170" spans="1:18" ht="12.5" x14ac:dyDescent="0.25">
      <c r="A170" s="62"/>
      <c r="B170" s="80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</row>
    <row r="171" spans="1:18" ht="12.5" x14ac:dyDescent="0.25">
      <c r="A171" s="62"/>
      <c r="B171" s="80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</row>
    <row r="172" spans="1:18" ht="12.5" x14ac:dyDescent="0.25">
      <c r="A172" s="62"/>
      <c r="B172" s="80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</row>
    <row r="173" spans="1:18" ht="12.5" x14ac:dyDescent="0.25">
      <c r="A173" s="62"/>
      <c r="B173" s="80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</row>
    <row r="174" spans="1:18" ht="12.5" x14ac:dyDescent="0.25">
      <c r="A174" s="62"/>
      <c r="B174" s="80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</row>
    <row r="175" spans="1:18" ht="12.5" x14ac:dyDescent="0.25">
      <c r="A175" s="62"/>
      <c r="B175" s="80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</row>
    <row r="176" spans="1:18" ht="12.5" x14ac:dyDescent="0.25">
      <c r="A176" s="62"/>
      <c r="B176" s="80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</row>
    <row r="177" spans="1:18" ht="12.5" x14ac:dyDescent="0.25">
      <c r="A177" s="62"/>
      <c r="B177" s="80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</row>
    <row r="178" spans="1:18" ht="12.5" x14ac:dyDescent="0.25">
      <c r="A178" s="62"/>
      <c r="B178" s="80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</row>
    <row r="179" spans="1:18" ht="12.5" x14ac:dyDescent="0.25">
      <c r="A179" s="62"/>
      <c r="B179" s="80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</row>
    <row r="180" spans="1:18" ht="12.5" x14ac:dyDescent="0.25">
      <c r="A180" s="62"/>
      <c r="B180" s="80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</row>
    <row r="181" spans="1:18" ht="12.5" x14ac:dyDescent="0.25">
      <c r="A181" s="62"/>
      <c r="B181" s="80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</row>
    <row r="182" spans="1:18" ht="12.5" x14ac:dyDescent="0.25">
      <c r="A182" s="62"/>
      <c r="B182" s="80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</row>
    <row r="183" spans="1:18" ht="12.5" x14ac:dyDescent="0.25">
      <c r="A183" s="62"/>
      <c r="B183" s="80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</row>
    <row r="184" spans="1:18" ht="12.5" x14ac:dyDescent="0.25">
      <c r="A184" s="62"/>
      <c r="B184" s="80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</row>
    <row r="185" spans="1:18" ht="12.5" x14ac:dyDescent="0.25">
      <c r="A185" s="62"/>
      <c r="B185" s="80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</row>
    <row r="186" spans="1:18" ht="12.5" x14ac:dyDescent="0.25">
      <c r="A186" s="62"/>
      <c r="B186" s="80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</row>
    <row r="187" spans="1:18" ht="12.5" x14ac:dyDescent="0.25">
      <c r="A187" s="62"/>
      <c r="B187" s="80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</row>
    <row r="188" spans="1:18" ht="12.5" x14ac:dyDescent="0.25">
      <c r="A188" s="62"/>
      <c r="B188" s="80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</row>
    <row r="189" spans="1:18" ht="12.5" x14ac:dyDescent="0.25">
      <c r="A189" s="62"/>
      <c r="B189" s="80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1:18" ht="12.5" x14ac:dyDescent="0.25">
      <c r="A190" s="62"/>
      <c r="B190" s="80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</row>
    <row r="191" spans="1:18" ht="12.5" x14ac:dyDescent="0.25">
      <c r="A191" s="62"/>
      <c r="B191" s="80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</row>
    <row r="192" spans="1:18" ht="12.5" x14ac:dyDescent="0.25">
      <c r="A192" s="62"/>
      <c r="B192" s="80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</row>
    <row r="193" spans="1:18" ht="12.5" x14ac:dyDescent="0.25">
      <c r="A193" s="62"/>
      <c r="B193" s="80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1:18" ht="12.5" x14ac:dyDescent="0.25">
      <c r="A194" s="62"/>
      <c r="B194" s="80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</row>
    <row r="195" spans="1:18" ht="12.5" x14ac:dyDescent="0.25">
      <c r="A195" s="62"/>
      <c r="B195" s="80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 spans="1:18" ht="12.5" x14ac:dyDescent="0.25">
      <c r="A196" s="62"/>
      <c r="B196" s="80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</row>
    <row r="197" spans="1:18" ht="12.5" x14ac:dyDescent="0.25">
      <c r="A197" s="62"/>
      <c r="B197" s="80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</row>
    <row r="198" spans="1:18" ht="12.5" x14ac:dyDescent="0.25">
      <c r="A198" s="62"/>
      <c r="B198" s="80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</row>
    <row r="199" spans="1:18" ht="12.5" x14ac:dyDescent="0.25">
      <c r="A199" s="62"/>
      <c r="B199" s="80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 spans="1:18" ht="12.5" x14ac:dyDescent="0.25">
      <c r="A200" s="62"/>
      <c r="B200" s="80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</row>
    <row r="201" spans="1:18" ht="12.5" x14ac:dyDescent="0.25">
      <c r="A201" s="62"/>
      <c r="B201" s="80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</row>
    <row r="202" spans="1:18" ht="12.5" x14ac:dyDescent="0.25">
      <c r="A202" s="62"/>
      <c r="B202" s="80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</row>
    <row r="203" spans="1:18" ht="12.5" x14ac:dyDescent="0.25">
      <c r="A203" s="62"/>
      <c r="B203" s="80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</row>
    <row r="204" spans="1:18" ht="12.5" x14ac:dyDescent="0.25">
      <c r="A204" s="62"/>
      <c r="B204" s="80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</row>
    <row r="205" spans="1:18" ht="12.5" x14ac:dyDescent="0.25">
      <c r="A205" s="62"/>
      <c r="B205" s="80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</row>
    <row r="206" spans="1:18" ht="12.5" x14ac:dyDescent="0.25">
      <c r="A206" s="62"/>
      <c r="B206" s="80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</row>
    <row r="207" spans="1:18" ht="12.5" x14ac:dyDescent="0.25">
      <c r="A207" s="62"/>
      <c r="B207" s="80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</row>
    <row r="208" spans="1:18" ht="12.5" x14ac:dyDescent="0.25">
      <c r="A208" s="62"/>
      <c r="B208" s="80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</row>
    <row r="209" spans="1:18" ht="12.5" x14ac:dyDescent="0.25">
      <c r="A209" s="62"/>
      <c r="B209" s="80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</row>
    <row r="210" spans="1:18" ht="12.5" x14ac:dyDescent="0.25">
      <c r="A210" s="62"/>
      <c r="B210" s="80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</row>
    <row r="211" spans="1:18" ht="12.5" x14ac:dyDescent="0.25">
      <c r="A211" s="62"/>
      <c r="B211" s="80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</row>
    <row r="212" spans="1:18" ht="12.5" x14ac:dyDescent="0.25">
      <c r="A212" s="62"/>
      <c r="B212" s="80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</row>
    <row r="213" spans="1:18" ht="12.5" x14ac:dyDescent="0.25">
      <c r="A213" s="62"/>
      <c r="B213" s="80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</row>
    <row r="214" spans="1:18" ht="12.5" x14ac:dyDescent="0.25">
      <c r="A214" s="62"/>
      <c r="B214" s="80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</row>
    <row r="215" spans="1:18" ht="12.5" x14ac:dyDescent="0.25">
      <c r="A215" s="62"/>
      <c r="B215" s="80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</row>
    <row r="216" spans="1:18" ht="12.5" x14ac:dyDescent="0.25">
      <c r="A216" s="62"/>
      <c r="B216" s="80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</row>
    <row r="217" spans="1:18" ht="12.5" x14ac:dyDescent="0.25">
      <c r="A217" s="62"/>
      <c r="B217" s="80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</row>
    <row r="218" spans="1:18" ht="12.5" x14ac:dyDescent="0.25">
      <c r="A218" s="62"/>
      <c r="B218" s="80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</row>
    <row r="219" spans="1:18" ht="12.5" x14ac:dyDescent="0.25">
      <c r="A219" s="62"/>
      <c r="B219" s="80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</row>
    <row r="220" spans="1:18" ht="12.5" x14ac:dyDescent="0.25">
      <c r="A220" s="62"/>
      <c r="B220" s="80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</row>
    <row r="221" spans="1:18" ht="12.5" x14ac:dyDescent="0.25">
      <c r="A221" s="62"/>
      <c r="B221" s="80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</row>
    <row r="222" spans="1:18" ht="12.5" x14ac:dyDescent="0.25">
      <c r="A222" s="62"/>
      <c r="B222" s="80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</row>
    <row r="223" spans="1:18" ht="12.5" x14ac:dyDescent="0.25">
      <c r="A223" s="62"/>
      <c r="B223" s="80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</row>
    <row r="224" spans="1:18" ht="12.5" x14ac:dyDescent="0.25">
      <c r="A224" s="62"/>
      <c r="B224" s="80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</row>
    <row r="225" spans="1:18" ht="12.5" x14ac:dyDescent="0.25">
      <c r="A225" s="62"/>
      <c r="B225" s="80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</row>
    <row r="226" spans="1:18" ht="12.5" x14ac:dyDescent="0.25">
      <c r="A226" s="62"/>
      <c r="B226" s="80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</row>
    <row r="227" spans="1:18" ht="12.5" x14ac:dyDescent="0.25">
      <c r="A227" s="62"/>
      <c r="B227" s="80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</row>
    <row r="228" spans="1:18" ht="12.5" x14ac:dyDescent="0.25">
      <c r="A228" s="62"/>
      <c r="B228" s="80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</row>
    <row r="229" spans="1:18" ht="12.5" x14ac:dyDescent="0.25">
      <c r="A229" s="62"/>
      <c r="B229" s="80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</row>
    <row r="230" spans="1:18" ht="12.5" x14ac:dyDescent="0.25">
      <c r="A230" s="62"/>
      <c r="B230" s="80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</row>
    <row r="231" spans="1:18" ht="12.5" x14ac:dyDescent="0.25">
      <c r="A231" s="62"/>
      <c r="B231" s="80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</row>
    <row r="232" spans="1:18" ht="12.5" x14ac:dyDescent="0.25">
      <c r="A232" s="62"/>
      <c r="B232" s="80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</row>
    <row r="233" spans="1:18" ht="12.5" x14ac:dyDescent="0.25">
      <c r="A233" s="62"/>
      <c r="B233" s="80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</row>
    <row r="234" spans="1:18" ht="12.5" x14ac:dyDescent="0.25">
      <c r="A234" s="62"/>
      <c r="B234" s="80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</row>
    <row r="235" spans="1:18" ht="12.5" x14ac:dyDescent="0.25">
      <c r="A235" s="62"/>
      <c r="B235" s="80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</row>
    <row r="236" spans="1:18" ht="12.5" x14ac:dyDescent="0.25">
      <c r="A236" s="62"/>
      <c r="B236" s="80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</row>
    <row r="237" spans="1:18" ht="12.5" x14ac:dyDescent="0.25">
      <c r="A237" s="62"/>
      <c r="B237" s="80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</row>
    <row r="238" spans="1:18" ht="12.5" x14ac:dyDescent="0.25">
      <c r="A238" s="62"/>
      <c r="B238" s="80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</row>
    <row r="239" spans="1:18" ht="12.5" x14ac:dyDescent="0.25">
      <c r="A239" s="62"/>
      <c r="B239" s="80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</row>
    <row r="240" spans="1:18" ht="12.5" x14ac:dyDescent="0.25">
      <c r="A240" s="62"/>
      <c r="B240" s="80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</row>
    <row r="241" spans="1:18" ht="12.5" x14ac:dyDescent="0.25">
      <c r="A241" s="62"/>
      <c r="B241" s="80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</row>
    <row r="242" spans="1:18" ht="12.5" x14ac:dyDescent="0.25">
      <c r="A242" s="62"/>
      <c r="B242" s="80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</row>
    <row r="243" spans="1:18" ht="12.5" x14ac:dyDescent="0.25">
      <c r="A243" s="62"/>
      <c r="B243" s="80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</row>
    <row r="244" spans="1:18" ht="12.5" x14ac:dyDescent="0.25">
      <c r="A244" s="62"/>
      <c r="B244" s="80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</row>
    <row r="245" spans="1:18" ht="12.5" x14ac:dyDescent="0.25">
      <c r="A245" s="62"/>
      <c r="B245" s="80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</row>
    <row r="246" spans="1:18" ht="12.5" x14ac:dyDescent="0.25">
      <c r="A246" s="62"/>
      <c r="B246" s="80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</row>
    <row r="247" spans="1:18" ht="12.5" x14ac:dyDescent="0.25">
      <c r="A247" s="62"/>
      <c r="B247" s="80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</row>
    <row r="248" spans="1:18" ht="12.5" x14ac:dyDescent="0.25">
      <c r="A248" s="62"/>
      <c r="B248" s="80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</row>
    <row r="249" spans="1:18" ht="12.5" x14ac:dyDescent="0.25">
      <c r="A249" s="62"/>
      <c r="B249" s="80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</row>
    <row r="250" spans="1:18" ht="12.5" x14ac:dyDescent="0.25">
      <c r="A250" s="62"/>
      <c r="B250" s="80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</row>
    <row r="251" spans="1:18" ht="12.5" x14ac:dyDescent="0.25">
      <c r="A251" s="62"/>
      <c r="B251" s="80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</row>
    <row r="252" spans="1:18" ht="12.5" x14ac:dyDescent="0.25">
      <c r="A252" s="62"/>
      <c r="B252" s="80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</row>
    <row r="253" spans="1:18" ht="12.5" x14ac:dyDescent="0.25">
      <c r="A253" s="62"/>
      <c r="B253" s="80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</row>
    <row r="254" spans="1:18" ht="12.5" x14ac:dyDescent="0.25">
      <c r="A254" s="62"/>
      <c r="B254" s="80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</row>
    <row r="255" spans="1:18" ht="12.5" x14ac:dyDescent="0.25">
      <c r="A255" s="62"/>
      <c r="B255" s="80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</row>
    <row r="256" spans="1:18" ht="12.5" x14ac:dyDescent="0.25">
      <c r="A256" s="62"/>
      <c r="B256" s="80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</row>
    <row r="257" spans="1:18" ht="12.5" x14ac:dyDescent="0.25">
      <c r="A257" s="62"/>
      <c r="B257" s="80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</row>
    <row r="258" spans="1:18" ht="12.5" x14ac:dyDescent="0.25">
      <c r="A258" s="62"/>
      <c r="B258" s="80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</row>
    <row r="259" spans="1:18" ht="12.5" x14ac:dyDescent="0.25">
      <c r="A259" s="62"/>
      <c r="B259" s="80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</row>
    <row r="260" spans="1:18" ht="12.5" x14ac:dyDescent="0.25">
      <c r="A260" s="62"/>
      <c r="B260" s="80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</row>
    <row r="261" spans="1:18" ht="12.5" x14ac:dyDescent="0.25">
      <c r="A261" s="62"/>
      <c r="B261" s="80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</row>
    <row r="262" spans="1:18" ht="12.5" x14ac:dyDescent="0.25">
      <c r="A262" s="62"/>
      <c r="B262" s="80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</row>
    <row r="263" spans="1:18" ht="12.5" x14ac:dyDescent="0.25">
      <c r="A263" s="62"/>
      <c r="B263" s="80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</row>
    <row r="264" spans="1:18" ht="12.5" x14ac:dyDescent="0.25">
      <c r="A264" s="62"/>
      <c r="B264" s="80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</row>
    <row r="265" spans="1:18" ht="12.5" x14ac:dyDescent="0.25">
      <c r="A265" s="62"/>
      <c r="B265" s="80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</row>
    <row r="266" spans="1:18" ht="12.5" x14ac:dyDescent="0.25">
      <c r="A266" s="62"/>
      <c r="B266" s="80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</row>
    <row r="267" spans="1:18" ht="12.5" x14ac:dyDescent="0.25">
      <c r="A267" s="62"/>
      <c r="B267" s="80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</row>
    <row r="268" spans="1:18" ht="12.5" x14ac:dyDescent="0.25">
      <c r="A268" s="62"/>
      <c r="B268" s="80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</row>
    <row r="269" spans="1:18" ht="12.5" x14ac:dyDescent="0.25">
      <c r="A269" s="62"/>
      <c r="B269" s="80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</row>
    <row r="270" spans="1:18" ht="12.5" x14ac:dyDescent="0.25">
      <c r="A270" s="62"/>
      <c r="B270" s="80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</row>
    <row r="271" spans="1:18" ht="12.5" x14ac:dyDescent="0.25">
      <c r="A271" s="62"/>
      <c r="B271" s="80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</row>
    <row r="272" spans="1:18" ht="12.5" x14ac:dyDescent="0.25">
      <c r="A272" s="62"/>
      <c r="B272" s="80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</row>
    <row r="273" spans="1:18" ht="12.5" x14ac:dyDescent="0.25">
      <c r="A273" s="62"/>
      <c r="B273" s="80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</row>
    <row r="274" spans="1:18" ht="12.5" x14ac:dyDescent="0.25">
      <c r="A274" s="62"/>
      <c r="B274" s="80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</row>
    <row r="275" spans="1:18" ht="12.5" x14ac:dyDescent="0.25">
      <c r="A275" s="62"/>
      <c r="B275" s="80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</row>
    <row r="276" spans="1:18" ht="12.5" x14ac:dyDescent="0.25">
      <c r="A276" s="62"/>
      <c r="B276" s="80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</row>
    <row r="277" spans="1:18" ht="12.5" x14ac:dyDescent="0.25">
      <c r="A277" s="62"/>
      <c r="B277" s="80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</row>
    <row r="278" spans="1:18" ht="12.5" x14ac:dyDescent="0.25">
      <c r="A278" s="62"/>
      <c r="B278" s="80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</row>
    <row r="279" spans="1:18" ht="12.5" x14ac:dyDescent="0.25">
      <c r="A279" s="62"/>
      <c r="B279" s="80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</row>
    <row r="280" spans="1:18" ht="12.5" x14ac:dyDescent="0.25">
      <c r="A280" s="62"/>
      <c r="B280" s="80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</row>
    <row r="281" spans="1:18" ht="12.5" x14ac:dyDescent="0.25">
      <c r="A281" s="62"/>
      <c r="B281" s="80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</row>
    <row r="282" spans="1:18" ht="12.5" x14ac:dyDescent="0.25">
      <c r="A282" s="62"/>
      <c r="B282" s="80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</row>
    <row r="283" spans="1:18" ht="12.5" x14ac:dyDescent="0.25">
      <c r="A283" s="62"/>
      <c r="B283" s="80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</row>
    <row r="284" spans="1:18" ht="12.5" x14ac:dyDescent="0.25">
      <c r="A284" s="62"/>
      <c r="B284" s="80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</row>
    <row r="285" spans="1:18" ht="12.5" x14ac:dyDescent="0.25">
      <c r="A285" s="62"/>
      <c r="B285" s="80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</row>
    <row r="286" spans="1:18" ht="12.5" x14ac:dyDescent="0.25">
      <c r="A286" s="62"/>
      <c r="B286" s="80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ht="12.5" x14ac:dyDescent="0.25">
      <c r="A287" s="62"/>
      <c r="B287" s="80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88" spans="1:18" ht="12.5" x14ac:dyDescent="0.25">
      <c r="A288" s="62"/>
      <c r="B288" s="80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</row>
    <row r="289" spans="1:18" ht="12.5" x14ac:dyDescent="0.25">
      <c r="A289" s="62"/>
      <c r="B289" s="80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</row>
    <row r="290" spans="1:18" ht="12.5" x14ac:dyDescent="0.25">
      <c r="A290" s="62"/>
      <c r="B290" s="80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</row>
    <row r="291" spans="1:18" ht="12.5" x14ac:dyDescent="0.25">
      <c r="A291" s="62"/>
      <c r="B291" s="80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</row>
    <row r="292" spans="1:18" ht="12.5" x14ac:dyDescent="0.25">
      <c r="A292" s="62"/>
      <c r="B292" s="80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</row>
    <row r="293" spans="1:18" ht="12.5" x14ac:dyDescent="0.25">
      <c r="A293" s="62"/>
      <c r="B293" s="80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</row>
    <row r="294" spans="1:18" ht="12.5" x14ac:dyDescent="0.25">
      <c r="A294" s="62"/>
      <c r="B294" s="80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</row>
    <row r="295" spans="1:18" ht="12.5" x14ac:dyDescent="0.25">
      <c r="A295" s="62"/>
      <c r="B295" s="80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</row>
    <row r="296" spans="1:18" ht="12.5" x14ac:dyDescent="0.25">
      <c r="A296" s="62"/>
      <c r="B296" s="80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</row>
    <row r="297" spans="1:18" ht="12.5" x14ac:dyDescent="0.25">
      <c r="A297" s="62"/>
      <c r="B297" s="80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</row>
    <row r="298" spans="1:18" ht="12.5" x14ac:dyDescent="0.25">
      <c r="A298" s="62"/>
      <c r="B298" s="80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</row>
    <row r="299" spans="1:18" ht="12.5" x14ac:dyDescent="0.25">
      <c r="A299" s="62"/>
      <c r="B299" s="80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</row>
    <row r="300" spans="1:18" ht="12.5" x14ac:dyDescent="0.25">
      <c r="A300" s="62"/>
      <c r="B300" s="80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</row>
    <row r="301" spans="1:18" ht="12.5" x14ac:dyDescent="0.25">
      <c r="A301" s="62"/>
      <c r="B301" s="80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</row>
    <row r="302" spans="1:18" ht="12.5" x14ac:dyDescent="0.25">
      <c r="A302" s="62"/>
      <c r="B302" s="80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</row>
    <row r="303" spans="1:18" ht="12.5" x14ac:dyDescent="0.25">
      <c r="A303" s="62"/>
      <c r="B303" s="80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</row>
    <row r="304" spans="1:18" ht="12.5" x14ac:dyDescent="0.25">
      <c r="A304" s="62"/>
      <c r="B304" s="80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</row>
    <row r="305" spans="1:18" ht="12.5" x14ac:dyDescent="0.25">
      <c r="A305" s="62"/>
      <c r="B305" s="80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</row>
    <row r="306" spans="1:18" ht="12.5" x14ac:dyDescent="0.25">
      <c r="A306" s="62"/>
      <c r="B306" s="80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</row>
    <row r="307" spans="1:18" ht="12.5" x14ac:dyDescent="0.25">
      <c r="A307" s="62"/>
      <c r="B307" s="80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</row>
    <row r="308" spans="1:18" ht="12.5" x14ac:dyDescent="0.25">
      <c r="A308" s="62"/>
      <c r="B308" s="80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</row>
    <row r="309" spans="1:18" ht="12.5" x14ac:dyDescent="0.25">
      <c r="A309" s="62"/>
      <c r="B309" s="80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</row>
    <row r="310" spans="1:18" ht="12.5" x14ac:dyDescent="0.25">
      <c r="A310" s="62"/>
      <c r="B310" s="80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</row>
    <row r="311" spans="1:18" ht="12.5" x14ac:dyDescent="0.25">
      <c r="A311" s="62"/>
      <c r="B311" s="80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</row>
    <row r="312" spans="1:18" ht="12.5" x14ac:dyDescent="0.25">
      <c r="A312" s="62"/>
      <c r="B312" s="80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</row>
    <row r="313" spans="1:18" ht="12.5" x14ac:dyDescent="0.25">
      <c r="A313" s="62"/>
      <c r="B313" s="80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</row>
    <row r="314" spans="1:18" ht="12.5" x14ac:dyDescent="0.25">
      <c r="A314" s="62"/>
      <c r="B314" s="80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</row>
    <row r="315" spans="1:18" ht="12.5" x14ac:dyDescent="0.25">
      <c r="A315" s="62"/>
      <c r="B315" s="80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</row>
    <row r="316" spans="1:18" ht="12.5" x14ac:dyDescent="0.25">
      <c r="A316" s="62"/>
      <c r="B316" s="80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</row>
    <row r="317" spans="1:18" ht="12.5" x14ac:dyDescent="0.25">
      <c r="A317" s="62"/>
      <c r="B317" s="80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</row>
    <row r="318" spans="1:18" ht="12.5" x14ac:dyDescent="0.25">
      <c r="A318" s="62"/>
      <c r="B318" s="80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</row>
    <row r="319" spans="1:18" ht="12.5" x14ac:dyDescent="0.25">
      <c r="A319" s="62"/>
      <c r="B319" s="80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</row>
    <row r="320" spans="1:18" ht="12.5" x14ac:dyDescent="0.25">
      <c r="A320" s="62"/>
      <c r="B320" s="80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</row>
    <row r="321" spans="1:18" ht="12.5" x14ac:dyDescent="0.25">
      <c r="A321" s="62"/>
      <c r="B321" s="80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</row>
    <row r="322" spans="1:18" ht="12.5" x14ac:dyDescent="0.25">
      <c r="A322" s="62"/>
      <c r="B322" s="80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</row>
    <row r="323" spans="1:18" ht="12.5" x14ac:dyDescent="0.25">
      <c r="A323" s="62"/>
      <c r="B323" s="80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</row>
    <row r="324" spans="1:18" ht="12.5" x14ac:dyDescent="0.25">
      <c r="A324" s="62"/>
      <c r="B324" s="80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</row>
    <row r="325" spans="1:18" ht="12.5" x14ac:dyDescent="0.25">
      <c r="A325" s="62"/>
      <c r="B325" s="80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</row>
    <row r="326" spans="1:18" ht="12.5" x14ac:dyDescent="0.25">
      <c r="A326" s="62"/>
      <c r="B326" s="80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</row>
    <row r="327" spans="1:18" ht="12.5" x14ac:dyDescent="0.25">
      <c r="A327" s="62"/>
      <c r="B327" s="80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</row>
    <row r="328" spans="1:18" ht="12.5" x14ac:dyDescent="0.25">
      <c r="A328" s="62"/>
      <c r="B328" s="80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</row>
    <row r="329" spans="1:18" ht="12.5" x14ac:dyDescent="0.25">
      <c r="A329" s="62"/>
      <c r="B329" s="80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</row>
    <row r="330" spans="1:18" ht="12.5" x14ac:dyDescent="0.25">
      <c r="A330" s="62"/>
      <c r="B330" s="80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</row>
    <row r="331" spans="1:18" ht="12.5" x14ac:dyDescent="0.25">
      <c r="A331" s="62"/>
      <c r="B331" s="80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</row>
    <row r="332" spans="1:18" ht="12.5" x14ac:dyDescent="0.25">
      <c r="A332" s="62"/>
      <c r="B332" s="80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</row>
    <row r="333" spans="1:18" ht="12.5" x14ac:dyDescent="0.25">
      <c r="A333" s="62"/>
      <c r="B333" s="80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</row>
    <row r="334" spans="1:18" ht="12.5" x14ac:dyDescent="0.25">
      <c r="A334" s="62"/>
      <c r="B334" s="80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</row>
    <row r="335" spans="1:18" ht="12.5" x14ac:dyDescent="0.25">
      <c r="A335" s="62"/>
      <c r="B335" s="80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</row>
    <row r="336" spans="1:18" ht="12.5" x14ac:dyDescent="0.25">
      <c r="A336" s="62"/>
      <c r="B336" s="80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</row>
    <row r="337" spans="1:18" ht="12.5" x14ac:dyDescent="0.25">
      <c r="A337" s="62"/>
      <c r="B337" s="80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</row>
    <row r="338" spans="1:18" ht="12.5" x14ac:dyDescent="0.25">
      <c r="A338" s="62"/>
      <c r="B338" s="80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</row>
    <row r="339" spans="1:18" ht="12.5" x14ac:dyDescent="0.25">
      <c r="A339" s="62"/>
      <c r="B339" s="80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</row>
    <row r="340" spans="1:18" ht="12.5" x14ac:dyDescent="0.25">
      <c r="A340" s="62"/>
      <c r="B340" s="80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</row>
    <row r="341" spans="1:18" ht="12.5" x14ac:dyDescent="0.25">
      <c r="A341" s="62"/>
      <c r="B341" s="80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</row>
    <row r="342" spans="1:18" ht="12.5" x14ac:dyDescent="0.25">
      <c r="A342" s="62"/>
      <c r="B342" s="80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</row>
    <row r="343" spans="1:18" ht="12.5" x14ac:dyDescent="0.25">
      <c r="A343" s="62"/>
      <c r="B343" s="80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</row>
    <row r="344" spans="1:18" ht="12.5" x14ac:dyDescent="0.25">
      <c r="A344" s="62"/>
      <c r="B344" s="80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</row>
    <row r="345" spans="1:18" ht="12.5" x14ac:dyDescent="0.25">
      <c r="A345" s="62"/>
      <c r="B345" s="80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</row>
    <row r="346" spans="1:18" ht="12.5" x14ac:dyDescent="0.25">
      <c r="A346" s="62"/>
      <c r="B346" s="80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</row>
    <row r="347" spans="1:18" ht="12.5" x14ac:dyDescent="0.25">
      <c r="A347" s="62"/>
      <c r="B347" s="80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</row>
    <row r="348" spans="1:18" ht="12.5" x14ac:dyDescent="0.25">
      <c r="A348" s="62"/>
      <c r="B348" s="80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</row>
    <row r="349" spans="1:18" ht="12.5" x14ac:dyDescent="0.25">
      <c r="A349" s="62"/>
      <c r="B349" s="80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</row>
    <row r="350" spans="1:18" ht="12.5" x14ac:dyDescent="0.25">
      <c r="A350" s="62"/>
      <c r="B350" s="80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</row>
    <row r="351" spans="1:18" ht="12.5" x14ac:dyDescent="0.25">
      <c r="A351" s="62"/>
      <c r="B351" s="80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</row>
    <row r="352" spans="1:18" ht="12.5" x14ac:dyDescent="0.25">
      <c r="A352" s="62"/>
      <c r="B352" s="80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</row>
    <row r="353" spans="1:18" ht="12.5" x14ac:dyDescent="0.25">
      <c r="A353" s="62"/>
      <c r="B353" s="80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</row>
    <row r="354" spans="1:18" ht="12.5" x14ac:dyDescent="0.25">
      <c r="A354" s="62"/>
      <c r="B354" s="80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</row>
    <row r="355" spans="1:18" ht="12.5" x14ac:dyDescent="0.25">
      <c r="A355" s="62"/>
      <c r="B355" s="80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</row>
    <row r="356" spans="1:18" ht="12.5" x14ac:dyDescent="0.25">
      <c r="A356" s="62"/>
      <c r="B356" s="80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</row>
    <row r="357" spans="1:18" ht="12.5" x14ac:dyDescent="0.25">
      <c r="A357" s="62"/>
      <c r="B357" s="80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</row>
    <row r="358" spans="1:18" ht="12.5" x14ac:dyDescent="0.25">
      <c r="A358" s="62"/>
      <c r="B358" s="80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</row>
    <row r="359" spans="1:18" ht="12.5" x14ac:dyDescent="0.25">
      <c r="A359" s="62"/>
      <c r="B359" s="80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</row>
    <row r="360" spans="1:18" ht="12.5" x14ac:dyDescent="0.25">
      <c r="A360" s="62"/>
      <c r="B360" s="80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</row>
    <row r="361" spans="1:18" ht="12.5" x14ac:dyDescent="0.25">
      <c r="A361" s="62"/>
      <c r="B361" s="80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</row>
    <row r="362" spans="1:18" ht="12.5" x14ac:dyDescent="0.25">
      <c r="A362" s="62"/>
      <c r="B362" s="80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</row>
    <row r="363" spans="1:18" ht="12.5" x14ac:dyDescent="0.25">
      <c r="A363" s="62"/>
      <c r="B363" s="80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</row>
    <row r="364" spans="1:18" ht="12.5" x14ac:dyDescent="0.25">
      <c r="A364" s="62"/>
      <c r="B364" s="80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</row>
    <row r="365" spans="1:18" ht="12.5" x14ac:dyDescent="0.25">
      <c r="A365" s="62"/>
      <c r="B365" s="80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</row>
    <row r="366" spans="1:18" ht="12.5" x14ac:dyDescent="0.25">
      <c r="A366" s="62"/>
      <c r="B366" s="80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</row>
    <row r="367" spans="1:18" ht="12.5" x14ac:dyDescent="0.25">
      <c r="A367" s="62"/>
      <c r="B367" s="80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</row>
    <row r="368" spans="1:18" ht="12.5" x14ac:dyDescent="0.25">
      <c r="A368" s="62"/>
      <c r="B368" s="80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</row>
    <row r="369" spans="1:18" ht="12.5" x14ac:dyDescent="0.25">
      <c r="A369" s="62"/>
      <c r="B369" s="80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</row>
    <row r="370" spans="1:18" ht="12.5" x14ac:dyDescent="0.25">
      <c r="A370" s="62"/>
      <c r="B370" s="80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</row>
    <row r="371" spans="1:18" ht="12.5" x14ac:dyDescent="0.25">
      <c r="A371" s="62"/>
      <c r="B371" s="80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</row>
    <row r="372" spans="1:18" ht="12.5" x14ac:dyDescent="0.25">
      <c r="A372" s="62"/>
      <c r="B372" s="80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</row>
    <row r="373" spans="1:18" ht="12.5" x14ac:dyDescent="0.25">
      <c r="A373" s="62"/>
      <c r="B373" s="80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</row>
    <row r="374" spans="1:18" ht="12.5" x14ac:dyDescent="0.25">
      <c r="A374" s="62"/>
      <c r="B374" s="80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</row>
    <row r="375" spans="1:18" ht="12.5" x14ac:dyDescent="0.25">
      <c r="A375" s="62"/>
      <c r="B375" s="80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</row>
    <row r="376" spans="1:18" ht="12.5" x14ac:dyDescent="0.25">
      <c r="A376" s="62"/>
      <c r="B376" s="80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</row>
    <row r="377" spans="1:18" ht="12.5" x14ac:dyDescent="0.25">
      <c r="A377" s="62"/>
      <c r="B377" s="80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</row>
    <row r="378" spans="1:18" ht="12.5" x14ac:dyDescent="0.25">
      <c r="A378" s="62"/>
      <c r="B378" s="80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</row>
    <row r="379" spans="1:18" ht="12.5" x14ac:dyDescent="0.25">
      <c r="A379" s="62"/>
      <c r="B379" s="80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</row>
    <row r="380" spans="1:18" ht="12.5" x14ac:dyDescent="0.25">
      <c r="A380" s="62"/>
      <c r="B380" s="80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</row>
    <row r="381" spans="1:18" ht="12.5" x14ac:dyDescent="0.25">
      <c r="A381" s="62"/>
      <c r="B381" s="80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</row>
    <row r="382" spans="1:18" ht="12.5" x14ac:dyDescent="0.25">
      <c r="A382" s="62"/>
      <c r="B382" s="80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</row>
    <row r="383" spans="1:18" ht="12.5" x14ac:dyDescent="0.25">
      <c r="A383" s="62"/>
      <c r="B383" s="80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</row>
    <row r="384" spans="1:18" ht="12.5" x14ac:dyDescent="0.25">
      <c r="A384" s="62"/>
      <c r="B384" s="80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</row>
    <row r="385" spans="1:18" ht="12.5" x14ac:dyDescent="0.25">
      <c r="A385" s="62"/>
      <c r="B385" s="80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</row>
    <row r="386" spans="1:18" ht="12.5" x14ac:dyDescent="0.25">
      <c r="A386" s="62"/>
      <c r="B386" s="80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</row>
    <row r="387" spans="1:18" ht="12.5" x14ac:dyDescent="0.25">
      <c r="A387" s="62"/>
      <c r="B387" s="80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</row>
    <row r="388" spans="1:18" ht="12.5" x14ac:dyDescent="0.25">
      <c r="A388" s="62"/>
      <c r="B388" s="80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</row>
    <row r="389" spans="1:18" ht="12.5" x14ac:dyDescent="0.25">
      <c r="A389" s="62"/>
      <c r="B389" s="80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</row>
    <row r="390" spans="1:18" ht="12.5" x14ac:dyDescent="0.25">
      <c r="A390" s="62"/>
      <c r="B390" s="80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</row>
    <row r="391" spans="1:18" ht="12.5" x14ac:dyDescent="0.25">
      <c r="A391" s="62"/>
      <c r="B391" s="80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</row>
    <row r="392" spans="1:18" ht="12.5" x14ac:dyDescent="0.25">
      <c r="A392" s="62"/>
      <c r="B392" s="80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</row>
    <row r="393" spans="1:18" ht="12.5" x14ac:dyDescent="0.25">
      <c r="A393" s="62"/>
      <c r="B393" s="80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</row>
    <row r="394" spans="1:18" ht="12.5" x14ac:dyDescent="0.25">
      <c r="A394" s="62"/>
      <c r="B394" s="80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</row>
    <row r="395" spans="1:18" ht="12.5" x14ac:dyDescent="0.25">
      <c r="A395" s="62"/>
      <c r="B395" s="80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</row>
    <row r="396" spans="1:18" ht="12.5" x14ac:dyDescent="0.25">
      <c r="A396" s="62"/>
      <c r="B396" s="80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</row>
    <row r="397" spans="1:18" ht="12.5" x14ac:dyDescent="0.25">
      <c r="A397" s="62"/>
      <c r="B397" s="80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</row>
    <row r="398" spans="1:18" ht="12.5" x14ac:dyDescent="0.25">
      <c r="A398" s="62"/>
      <c r="B398" s="80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</row>
    <row r="399" spans="1:18" ht="12.5" x14ac:dyDescent="0.25">
      <c r="A399" s="62"/>
      <c r="B399" s="80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</row>
    <row r="400" spans="1:18" ht="12.5" x14ac:dyDescent="0.25">
      <c r="A400" s="62"/>
      <c r="B400" s="80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</row>
    <row r="401" spans="1:18" ht="12.5" x14ac:dyDescent="0.25">
      <c r="A401" s="62"/>
      <c r="B401" s="80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</row>
    <row r="402" spans="1:18" ht="12.5" x14ac:dyDescent="0.25">
      <c r="A402" s="62"/>
      <c r="B402" s="80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</row>
    <row r="403" spans="1:18" ht="12.5" x14ac:dyDescent="0.25">
      <c r="A403" s="62"/>
      <c r="B403" s="80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</row>
    <row r="404" spans="1:18" ht="12.5" x14ac:dyDescent="0.25">
      <c r="A404" s="62"/>
      <c r="B404" s="80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</row>
    <row r="405" spans="1:18" ht="12.5" x14ac:dyDescent="0.25">
      <c r="A405" s="62"/>
      <c r="B405" s="80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</row>
    <row r="406" spans="1:18" ht="12.5" x14ac:dyDescent="0.25">
      <c r="A406" s="62"/>
      <c r="B406" s="80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</row>
    <row r="407" spans="1:18" ht="12.5" x14ac:dyDescent="0.25">
      <c r="A407" s="62"/>
      <c r="B407" s="80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</row>
    <row r="408" spans="1:18" ht="12.5" x14ac:dyDescent="0.25">
      <c r="A408" s="62"/>
      <c r="B408" s="80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</row>
    <row r="409" spans="1:18" ht="12.5" x14ac:dyDescent="0.25">
      <c r="A409" s="62"/>
      <c r="B409" s="80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</row>
    <row r="410" spans="1:18" ht="12.5" x14ac:dyDescent="0.25">
      <c r="A410" s="62"/>
      <c r="B410" s="80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</row>
    <row r="411" spans="1:18" ht="12.5" x14ac:dyDescent="0.25">
      <c r="A411" s="62"/>
      <c r="B411" s="80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</row>
    <row r="412" spans="1:18" ht="12.5" x14ac:dyDescent="0.25">
      <c r="A412" s="62"/>
      <c r="B412" s="80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</row>
    <row r="413" spans="1:18" ht="12.5" x14ac:dyDescent="0.25">
      <c r="A413" s="62"/>
      <c r="B413" s="80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</row>
    <row r="414" spans="1:18" ht="12.5" x14ac:dyDescent="0.25">
      <c r="A414" s="62"/>
      <c r="B414" s="80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</row>
    <row r="415" spans="1:18" ht="12.5" x14ac:dyDescent="0.25">
      <c r="A415" s="62"/>
      <c r="B415" s="80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</row>
    <row r="416" spans="1:18" ht="12.5" x14ac:dyDescent="0.25">
      <c r="A416" s="62"/>
      <c r="B416" s="80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</row>
    <row r="417" spans="1:18" ht="12.5" x14ac:dyDescent="0.25">
      <c r="A417" s="62"/>
      <c r="B417" s="80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</row>
    <row r="418" spans="1:18" ht="12.5" x14ac:dyDescent="0.25">
      <c r="A418" s="62"/>
      <c r="B418" s="80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</row>
    <row r="419" spans="1:18" ht="12.5" x14ac:dyDescent="0.25">
      <c r="A419" s="62"/>
      <c r="B419" s="80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</row>
    <row r="420" spans="1:18" ht="12.5" x14ac:dyDescent="0.25">
      <c r="A420" s="62"/>
      <c r="B420" s="80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</row>
    <row r="421" spans="1:18" ht="12.5" x14ac:dyDescent="0.25">
      <c r="A421" s="62"/>
      <c r="B421" s="80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</row>
    <row r="422" spans="1:18" ht="12.5" x14ac:dyDescent="0.25">
      <c r="A422" s="62"/>
      <c r="B422" s="80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</row>
    <row r="423" spans="1:18" ht="12.5" x14ac:dyDescent="0.25">
      <c r="A423" s="62"/>
      <c r="B423" s="80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</row>
    <row r="424" spans="1:18" ht="12.5" x14ac:dyDescent="0.25">
      <c r="A424" s="62"/>
      <c r="B424" s="80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</row>
    <row r="425" spans="1:18" ht="12.5" x14ac:dyDescent="0.25">
      <c r="A425" s="62"/>
      <c r="B425" s="80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</row>
    <row r="426" spans="1:18" ht="12.5" x14ac:dyDescent="0.25">
      <c r="A426" s="62"/>
      <c r="B426" s="80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</row>
    <row r="427" spans="1:18" ht="12.5" x14ac:dyDescent="0.25">
      <c r="A427" s="62"/>
      <c r="B427" s="80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</row>
    <row r="428" spans="1:18" ht="12.5" x14ac:dyDescent="0.25">
      <c r="A428" s="62"/>
      <c r="B428" s="80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</row>
    <row r="429" spans="1:18" ht="12.5" x14ac:dyDescent="0.25">
      <c r="A429" s="62"/>
      <c r="B429" s="80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</row>
    <row r="430" spans="1:18" ht="12.5" x14ac:dyDescent="0.25">
      <c r="A430" s="62"/>
      <c r="B430" s="80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</row>
    <row r="431" spans="1:18" ht="12.5" x14ac:dyDescent="0.25">
      <c r="A431" s="62"/>
      <c r="B431" s="80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</row>
    <row r="432" spans="1:18" ht="12.5" x14ac:dyDescent="0.25">
      <c r="A432" s="62"/>
      <c r="B432" s="80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</row>
    <row r="433" spans="1:18" ht="12.5" x14ac:dyDescent="0.25">
      <c r="A433" s="62"/>
      <c r="B433" s="80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</row>
    <row r="434" spans="1:18" ht="12.5" x14ac:dyDescent="0.25">
      <c r="A434" s="62"/>
      <c r="B434" s="80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</row>
    <row r="435" spans="1:18" ht="12.5" x14ac:dyDescent="0.25">
      <c r="A435" s="62"/>
      <c r="B435" s="80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</row>
    <row r="436" spans="1:18" ht="12.5" x14ac:dyDescent="0.25">
      <c r="A436" s="62"/>
      <c r="B436" s="80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</row>
    <row r="437" spans="1:18" ht="12.5" x14ac:dyDescent="0.25">
      <c r="A437" s="62"/>
      <c r="B437" s="80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</row>
    <row r="438" spans="1:18" ht="12.5" x14ac:dyDescent="0.25">
      <c r="A438" s="62"/>
      <c r="B438" s="80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</row>
    <row r="439" spans="1:18" ht="12.5" x14ac:dyDescent="0.25">
      <c r="A439" s="62"/>
      <c r="B439" s="80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</row>
    <row r="440" spans="1:18" ht="12.5" x14ac:dyDescent="0.25">
      <c r="A440" s="62"/>
      <c r="B440" s="80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</row>
    <row r="441" spans="1:18" ht="12.5" x14ac:dyDescent="0.25">
      <c r="A441" s="62"/>
      <c r="B441" s="80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</row>
    <row r="442" spans="1:18" ht="12.5" x14ac:dyDescent="0.25">
      <c r="A442" s="62"/>
      <c r="B442" s="80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</row>
    <row r="443" spans="1:18" ht="12.5" x14ac:dyDescent="0.25">
      <c r="A443" s="62"/>
      <c r="B443" s="80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</row>
    <row r="444" spans="1:18" ht="12.5" x14ac:dyDescent="0.25">
      <c r="A444" s="62"/>
      <c r="B444" s="80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</row>
    <row r="445" spans="1:18" ht="12.5" x14ac:dyDescent="0.25">
      <c r="A445" s="62"/>
      <c r="B445" s="80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</row>
    <row r="446" spans="1:18" ht="12.5" x14ac:dyDescent="0.25">
      <c r="A446" s="62"/>
      <c r="B446" s="80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</row>
    <row r="447" spans="1:18" ht="12.5" x14ac:dyDescent="0.25">
      <c r="A447" s="62"/>
      <c r="B447" s="80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</row>
    <row r="448" spans="1:18" ht="12.5" x14ac:dyDescent="0.25">
      <c r="A448" s="62"/>
      <c r="B448" s="80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</row>
    <row r="449" spans="1:18" ht="12.5" x14ac:dyDescent="0.25">
      <c r="A449" s="62"/>
      <c r="B449" s="80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</row>
    <row r="450" spans="1:18" ht="12.5" x14ac:dyDescent="0.25">
      <c r="A450" s="62"/>
      <c r="B450" s="80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</row>
    <row r="451" spans="1:18" ht="12.5" x14ac:dyDescent="0.25">
      <c r="A451" s="62"/>
      <c r="B451" s="80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</row>
    <row r="452" spans="1:18" ht="12.5" x14ac:dyDescent="0.25">
      <c r="A452" s="62"/>
      <c r="B452" s="80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</row>
    <row r="453" spans="1:18" ht="12.5" x14ac:dyDescent="0.25">
      <c r="A453" s="62"/>
      <c r="B453" s="80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</row>
    <row r="454" spans="1:18" ht="12.5" x14ac:dyDescent="0.25">
      <c r="A454" s="62"/>
      <c r="B454" s="80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</row>
    <row r="455" spans="1:18" ht="12.5" x14ac:dyDescent="0.25">
      <c r="A455" s="62"/>
      <c r="B455" s="80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</row>
    <row r="456" spans="1:18" ht="12.5" x14ac:dyDescent="0.25">
      <c r="A456" s="62"/>
      <c r="B456" s="80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</row>
    <row r="457" spans="1:18" ht="12.5" x14ac:dyDescent="0.25">
      <c r="A457" s="62"/>
      <c r="B457" s="80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</row>
    <row r="458" spans="1:18" ht="12.5" x14ac:dyDescent="0.25">
      <c r="A458" s="62"/>
      <c r="B458" s="80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</row>
    <row r="459" spans="1:18" ht="12.5" x14ac:dyDescent="0.25">
      <c r="A459" s="62"/>
      <c r="B459" s="80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</row>
    <row r="460" spans="1:18" ht="12.5" x14ac:dyDescent="0.25">
      <c r="A460" s="62"/>
      <c r="B460" s="80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</row>
    <row r="461" spans="1:18" ht="12.5" x14ac:dyDescent="0.25">
      <c r="A461" s="62"/>
      <c r="B461" s="80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</row>
    <row r="462" spans="1:18" ht="12.5" x14ac:dyDescent="0.25">
      <c r="A462" s="62"/>
      <c r="B462" s="80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</row>
    <row r="463" spans="1:18" ht="12.5" x14ac:dyDescent="0.25">
      <c r="A463" s="62"/>
      <c r="B463" s="80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</row>
    <row r="464" spans="1:18" ht="12.5" x14ac:dyDescent="0.25">
      <c r="A464" s="62"/>
      <c r="B464" s="80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</row>
    <row r="465" spans="1:18" ht="12.5" x14ac:dyDescent="0.25">
      <c r="A465" s="62"/>
      <c r="B465" s="80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</row>
    <row r="466" spans="1:18" ht="12.5" x14ac:dyDescent="0.25">
      <c r="A466" s="62"/>
      <c r="B466" s="80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</row>
    <row r="467" spans="1:18" ht="12.5" x14ac:dyDescent="0.25">
      <c r="A467" s="62"/>
      <c r="B467" s="80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</row>
    <row r="468" spans="1:18" ht="12.5" x14ac:dyDescent="0.25">
      <c r="A468" s="62"/>
      <c r="B468" s="80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</row>
    <row r="469" spans="1:18" ht="12.5" x14ac:dyDescent="0.25">
      <c r="A469" s="62"/>
      <c r="B469" s="80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</row>
    <row r="470" spans="1:18" ht="12.5" x14ac:dyDescent="0.25">
      <c r="A470" s="62"/>
      <c r="B470" s="80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</row>
    <row r="471" spans="1:18" ht="12.5" x14ac:dyDescent="0.25">
      <c r="A471" s="62"/>
      <c r="B471" s="80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</row>
    <row r="472" spans="1:18" ht="12.5" x14ac:dyDescent="0.25">
      <c r="A472" s="62"/>
      <c r="B472" s="80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</row>
    <row r="473" spans="1:18" ht="12.5" x14ac:dyDescent="0.25">
      <c r="A473" s="62"/>
      <c r="B473" s="80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</row>
    <row r="474" spans="1:18" ht="12.5" x14ac:dyDescent="0.25">
      <c r="A474" s="62"/>
      <c r="B474" s="80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</row>
    <row r="475" spans="1:18" ht="12.5" x14ac:dyDescent="0.25">
      <c r="A475" s="62"/>
      <c r="B475" s="80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</row>
    <row r="476" spans="1:18" ht="12.5" x14ac:dyDescent="0.25">
      <c r="A476" s="62"/>
      <c r="B476" s="80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</row>
    <row r="477" spans="1:18" ht="12.5" x14ac:dyDescent="0.25">
      <c r="A477" s="62"/>
      <c r="B477" s="80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</row>
    <row r="478" spans="1:18" ht="12.5" x14ac:dyDescent="0.25">
      <c r="A478" s="62"/>
      <c r="B478" s="80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</row>
    <row r="479" spans="1:18" ht="12.5" x14ac:dyDescent="0.25">
      <c r="A479" s="62"/>
      <c r="B479" s="80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</row>
    <row r="480" spans="1:18" ht="12.5" x14ac:dyDescent="0.25">
      <c r="A480" s="62"/>
      <c r="B480" s="80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</row>
    <row r="481" spans="1:18" ht="12.5" x14ac:dyDescent="0.25">
      <c r="A481" s="62"/>
      <c r="B481" s="80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</row>
    <row r="482" spans="1:18" ht="12.5" x14ac:dyDescent="0.25">
      <c r="A482" s="62"/>
      <c r="B482" s="80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</row>
    <row r="483" spans="1:18" ht="12.5" x14ac:dyDescent="0.25">
      <c r="A483" s="62"/>
      <c r="B483" s="80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</row>
    <row r="484" spans="1:18" ht="12.5" x14ac:dyDescent="0.25">
      <c r="A484" s="62"/>
      <c r="B484" s="80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</row>
    <row r="485" spans="1:18" ht="12.5" x14ac:dyDescent="0.25">
      <c r="A485" s="62"/>
      <c r="B485" s="80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</row>
    <row r="486" spans="1:18" ht="12.5" x14ac:dyDescent="0.25">
      <c r="A486" s="62"/>
      <c r="B486" s="80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</row>
    <row r="487" spans="1:18" ht="12.5" x14ac:dyDescent="0.25">
      <c r="A487" s="62"/>
      <c r="B487" s="80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</row>
    <row r="488" spans="1:18" ht="12.5" x14ac:dyDescent="0.25">
      <c r="A488" s="62"/>
      <c r="B488" s="80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</row>
    <row r="489" spans="1:18" ht="12.5" x14ac:dyDescent="0.25">
      <c r="A489" s="62"/>
      <c r="B489" s="80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</row>
    <row r="490" spans="1:18" ht="12.5" x14ac:dyDescent="0.25">
      <c r="A490" s="62"/>
      <c r="B490" s="80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</row>
    <row r="491" spans="1:18" ht="12.5" x14ac:dyDescent="0.25">
      <c r="A491" s="62"/>
      <c r="B491" s="80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</row>
    <row r="492" spans="1:18" ht="12.5" x14ac:dyDescent="0.25">
      <c r="A492" s="62"/>
      <c r="B492" s="80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</row>
    <row r="493" spans="1:18" ht="12.5" x14ac:dyDescent="0.25">
      <c r="A493" s="62"/>
      <c r="B493" s="80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</row>
    <row r="494" spans="1:18" ht="12.5" x14ac:dyDescent="0.25">
      <c r="A494" s="62"/>
      <c r="B494" s="80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</row>
    <row r="495" spans="1:18" ht="12.5" x14ac:dyDescent="0.25">
      <c r="A495" s="62"/>
      <c r="B495" s="80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</row>
    <row r="496" spans="1:18" ht="12.5" x14ac:dyDescent="0.25">
      <c r="A496" s="62"/>
      <c r="B496" s="80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</row>
    <row r="497" spans="1:18" ht="12.5" x14ac:dyDescent="0.25">
      <c r="A497" s="62"/>
      <c r="B497" s="80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</row>
    <row r="498" spans="1:18" ht="12.5" x14ac:dyDescent="0.25">
      <c r="A498" s="62"/>
      <c r="B498" s="80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</row>
    <row r="499" spans="1:18" ht="12.5" x14ac:dyDescent="0.25">
      <c r="A499" s="62"/>
      <c r="B499" s="80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</row>
    <row r="500" spans="1:18" ht="12.5" x14ac:dyDescent="0.25">
      <c r="A500" s="62"/>
      <c r="B500" s="80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</row>
    <row r="501" spans="1:18" ht="12.5" x14ac:dyDescent="0.25">
      <c r="A501" s="62"/>
      <c r="B501" s="80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</row>
    <row r="502" spans="1:18" ht="12.5" x14ac:dyDescent="0.25">
      <c r="A502" s="62"/>
      <c r="B502" s="80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</row>
    <row r="503" spans="1:18" ht="12.5" x14ac:dyDescent="0.25">
      <c r="A503" s="62"/>
      <c r="B503" s="80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</row>
    <row r="504" spans="1:18" ht="12.5" x14ac:dyDescent="0.25">
      <c r="A504" s="62"/>
      <c r="B504" s="80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</row>
    <row r="505" spans="1:18" ht="12.5" x14ac:dyDescent="0.25">
      <c r="A505" s="62"/>
      <c r="B505" s="80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</row>
    <row r="506" spans="1:18" ht="12.5" x14ac:dyDescent="0.25">
      <c r="A506" s="62"/>
      <c r="B506" s="80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</row>
    <row r="507" spans="1:18" ht="12.5" x14ac:dyDescent="0.25">
      <c r="A507" s="62"/>
      <c r="B507" s="80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</row>
    <row r="508" spans="1:18" ht="12.5" x14ac:dyDescent="0.25">
      <c r="A508" s="62"/>
      <c r="B508" s="80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</row>
    <row r="509" spans="1:18" ht="12.5" x14ac:dyDescent="0.25">
      <c r="A509" s="62"/>
      <c r="B509" s="80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</row>
    <row r="510" spans="1:18" ht="12.5" x14ac:dyDescent="0.25">
      <c r="A510" s="62"/>
      <c r="B510" s="80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</row>
    <row r="511" spans="1:18" ht="12.5" x14ac:dyDescent="0.25">
      <c r="A511" s="62"/>
      <c r="B511" s="80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</row>
    <row r="512" spans="1:18" ht="12.5" x14ac:dyDescent="0.25">
      <c r="A512" s="62"/>
      <c r="B512" s="80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</row>
    <row r="513" spans="1:18" ht="12.5" x14ac:dyDescent="0.25">
      <c r="A513" s="62"/>
      <c r="B513" s="80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</row>
    <row r="514" spans="1:18" ht="12.5" x14ac:dyDescent="0.25">
      <c r="A514" s="62"/>
      <c r="B514" s="80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</row>
    <row r="515" spans="1:18" ht="12.5" x14ac:dyDescent="0.25">
      <c r="A515" s="62"/>
      <c r="B515" s="80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</row>
    <row r="516" spans="1:18" ht="12.5" x14ac:dyDescent="0.25">
      <c r="A516" s="62"/>
      <c r="B516" s="80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</row>
    <row r="517" spans="1:18" ht="12.5" x14ac:dyDescent="0.25">
      <c r="A517" s="62"/>
      <c r="B517" s="80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</row>
    <row r="518" spans="1:18" ht="12.5" x14ac:dyDescent="0.25">
      <c r="A518" s="62"/>
      <c r="B518" s="80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</row>
    <row r="519" spans="1:18" ht="12.5" x14ac:dyDescent="0.25">
      <c r="A519" s="62"/>
      <c r="B519" s="80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</row>
    <row r="520" spans="1:18" ht="12.5" x14ac:dyDescent="0.25">
      <c r="A520" s="62"/>
      <c r="B520" s="80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</row>
    <row r="521" spans="1:18" ht="12.5" x14ac:dyDescent="0.25">
      <c r="A521" s="62"/>
      <c r="B521" s="80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</row>
    <row r="522" spans="1:18" ht="12.5" x14ac:dyDescent="0.25">
      <c r="A522" s="62"/>
      <c r="B522" s="80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</row>
    <row r="523" spans="1:18" ht="12.5" x14ac:dyDescent="0.25">
      <c r="A523" s="62"/>
      <c r="B523" s="80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</row>
    <row r="524" spans="1:18" ht="12.5" x14ac:dyDescent="0.25">
      <c r="A524" s="62"/>
      <c r="B524" s="80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</row>
    <row r="525" spans="1:18" ht="12.5" x14ac:dyDescent="0.25">
      <c r="A525" s="62"/>
      <c r="B525" s="80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</row>
    <row r="526" spans="1:18" ht="12.5" x14ac:dyDescent="0.25">
      <c r="A526" s="62"/>
      <c r="B526" s="80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</row>
    <row r="527" spans="1:18" ht="12.5" x14ac:dyDescent="0.25">
      <c r="A527" s="62"/>
      <c r="B527" s="80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</row>
    <row r="528" spans="1:18" ht="12.5" x14ac:dyDescent="0.25">
      <c r="A528" s="62"/>
      <c r="B528" s="80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</row>
    <row r="529" spans="1:18" ht="12.5" x14ac:dyDescent="0.25">
      <c r="A529" s="62"/>
      <c r="B529" s="80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</row>
    <row r="530" spans="1:18" ht="12.5" x14ac:dyDescent="0.25">
      <c r="A530" s="62"/>
      <c r="B530" s="80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</row>
    <row r="531" spans="1:18" ht="12.5" x14ac:dyDescent="0.25">
      <c r="A531" s="62"/>
      <c r="B531" s="80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</row>
    <row r="532" spans="1:18" ht="12.5" x14ac:dyDescent="0.25">
      <c r="A532" s="62"/>
      <c r="B532" s="80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</row>
    <row r="533" spans="1:18" ht="12.5" x14ac:dyDescent="0.25">
      <c r="A533" s="62"/>
      <c r="B533" s="80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</row>
    <row r="534" spans="1:18" ht="12.5" x14ac:dyDescent="0.25">
      <c r="A534" s="62"/>
      <c r="B534" s="80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</row>
    <row r="535" spans="1:18" ht="12.5" x14ac:dyDescent="0.25">
      <c r="A535" s="62"/>
      <c r="B535" s="80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</row>
    <row r="536" spans="1:18" ht="12.5" x14ac:dyDescent="0.25">
      <c r="A536" s="62"/>
      <c r="B536" s="80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</row>
    <row r="537" spans="1:18" ht="12.5" x14ac:dyDescent="0.25">
      <c r="A537" s="62"/>
      <c r="B537" s="80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</row>
    <row r="538" spans="1:18" ht="12.5" x14ac:dyDescent="0.25">
      <c r="A538" s="62"/>
      <c r="B538" s="80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</row>
    <row r="539" spans="1:18" ht="12.5" x14ac:dyDescent="0.25">
      <c r="A539" s="62"/>
      <c r="B539" s="80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</row>
    <row r="540" spans="1:18" ht="12.5" x14ac:dyDescent="0.25">
      <c r="A540" s="62"/>
      <c r="B540" s="80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</row>
    <row r="541" spans="1:18" ht="12.5" x14ac:dyDescent="0.25">
      <c r="A541" s="62"/>
      <c r="B541" s="80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</row>
    <row r="542" spans="1:18" ht="12.5" x14ac:dyDescent="0.25">
      <c r="A542" s="62"/>
      <c r="B542" s="80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</row>
    <row r="543" spans="1:18" ht="12.5" x14ac:dyDescent="0.25">
      <c r="A543" s="62"/>
      <c r="B543" s="80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</row>
    <row r="544" spans="1:18" ht="12.5" x14ac:dyDescent="0.25">
      <c r="A544" s="62"/>
      <c r="B544" s="80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</row>
    <row r="545" spans="1:18" ht="12.5" x14ac:dyDescent="0.25">
      <c r="A545" s="62"/>
      <c r="B545" s="80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</row>
    <row r="546" spans="1:18" ht="12.5" x14ac:dyDescent="0.25">
      <c r="A546" s="62"/>
      <c r="B546" s="80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</row>
    <row r="547" spans="1:18" ht="12.5" x14ac:dyDescent="0.25">
      <c r="A547" s="62"/>
      <c r="B547" s="80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</row>
    <row r="548" spans="1:18" ht="12.5" x14ac:dyDescent="0.25">
      <c r="A548" s="62"/>
      <c r="B548" s="80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</row>
    <row r="549" spans="1:18" ht="12.5" x14ac:dyDescent="0.25">
      <c r="A549" s="62"/>
      <c r="B549" s="80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</row>
    <row r="550" spans="1:18" ht="12.5" x14ac:dyDescent="0.25">
      <c r="A550" s="62"/>
      <c r="B550" s="80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</row>
    <row r="551" spans="1:18" ht="12.5" x14ac:dyDescent="0.25">
      <c r="A551" s="62"/>
      <c r="B551" s="80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</row>
    <row r="552" spans="1:18" ht="12.5" x14ac:dyDescent="0.25">
      <c r="A552" s="62"/>
      <c r="B552" s="80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</row>
    <row r="553" spans="1:18" ht="12.5" x14ac:dyDescent="0.25">
      <c r="A553" s="62"/>
      <c r="B553" s="80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</row>
    <row r="554" spans="1:18" ht="12.5" x14ac:dyDescent="0.25">
      <c r="A554" s="62"/>
      <c r="B554" s="80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</row>
    <row r="555" spans="1:18" ht="12.5" x14ac:dyDescent="0.25">
      <c r="A555" s="62"/>
      <c r="B555" s="80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</row>
    <row r="556" spans="1:18" ht="12.5" x14ac:dyDescent="0.25">
      <c r="A556" s="62"/>
      <c r="B556" s="80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</row>
    <row r="557" spans="1:18" ht="12.5" x14ac:dyDescent="0.25">
      <c r="A557" s="62"/>
      <c r="B557" s="80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</row>
    <row r="558" spans="1:18" ht="12.5" x14ac:dyDescent="0.25">
      <c r="A558" s="62"/>
      <c r="B558" s="80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</row>
    <row r="559" spans="1:18" ht="12.5" x14ac:dyDescent="0.25">
      <c r="A559" s="62"/>
      <c r="B559" s="80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</row>
    <row r="560" spans="1:18" ht="12.5" x14ac:dyDescent="0.25">
      <c r="A560" s="62"/>
      <c r="B560" s="80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</row>
    <row r="561" spans="1:18" ht="12.5" x14ac:dyDescent="0.25">
      <c r="A561" s="62"/>
      <c r="B561" s="80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</row>
    <row r="562" spans="1:18" ht="12.5" x14ac:dyDescent="0.25">
      <c r="A562" s="62"/>
      <c r="B562" s="80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</row>
    <row r="563" spans="1:18" ht="12.5" x14ac:dyDescent="0.25">
      <c r="A563" s="62"/>
      <c r="B563" s="80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</row>
    <row r="564" spans="1:18" ht="12.5" x14ac:dyDescent="0.25">
      <c r="A564" s="62"/>
      <c r="B564" s="80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</row>
    <row r="565" spans="1:18" ht="12.5" x14ac:dyDescent="0.25">
      <c r="A565" s="62"/>
      <c r="B565" s="80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</row>
    <row r="566" spans="1:18" ht="12.5" x14ac:dyDescent="0.25">
      <c r="A566" s="62"/>
      <c r="B566" s="80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</row>
    <row r="567" spans="1:18" ht="12.5" x14ac:dyDescent="0.25">
      <c r="A567" s="62"/>
      <c r="B567" s="80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</row>
    <row r="568" spans="1:18" ht="12.5" x14ac:dyDescent="0.25">
      <c r="A568" s="62"/>
      <c r="B568" s="80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</row>
    <row r="569" spans="1:18" ht="12.5" x14ac:dyDescent="0.25">
      <c r="A569" s="62"/>
      <c r="B569" s="80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</row>
    <row r="570" spans="1:18" ht="12.5" x14ac:dyDescent="0.25">
      <c r="A570" s="62"/>
      <c r="B570" s="80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</row>
    <row r="571" spans="1:18" ht="12.5" x14ac:dyDescent="0.25">
      <c r="A571" s="62"/>
      <c r="B571" s="80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</row>
    <row r="572" spans="1:18" ht="12.5" x14ac:dyDescent="0.25">
      <c r="A572" s="62"/>
      <c r="B572" s="80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</row>
    <row r="573" spans="1:18" ht="12.5" x14ac:dyDescent="0.25">
      <c r="A573" s="62"/>
      <c r="B573" s="80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</row>
    <row r="574" spans="1:18" ht="12.5" x14ac:dyDescent="0.25">
      <c r="A574" s="62"/>
      <c r="B574" s="80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</row>
    <row r="575" spans="1:18" ht="12.5" x14ac:dyDescent="0.25">
      <c r="A575" s="62"/>
      <c r="B575" s="80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</row>
    <row r="576" spans="1:18" ht="12.5" x14ac:dyDescent="0.25">
      <c r="A576" s="62"/>
      <c r="B576" s="80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</row>
    <row r="577" spans="1:18" ht="12.5" x14ac:dyDescent="0.25">
      <c r="A577" s="62"/>
      <c r="B577" s="80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</row>
    <row r="578" spans="1:18" ht="12.5" x14ac:dyDescent="0.25">
      <c r="A578" s="62"/>
      <c r="B578" s="80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</row>
    <row r="579" spans="1:18" ht="12.5" x14ac:dyDescent="0.25">
      <c r="A579" s="62"/>
      <c r="B579" s="80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</row>
    <row r="580" spans="1:18" ht="12.5" x14ac:dyDescent="0.25">
      <c r="A580" s="62"/>
      <c r="B580" s="80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</row>
    <row r="581" spans="1:18" ht="12.5" x14ac:dyDescent="0.25">
      <c r="A581" s="62"/>
      <c r="B581" s="80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</row>
    <row r="582" spans="1:18" ht="12.5" x14ac:dyDescent="0.25">
      <c r="A582" s="62"/>
      <c r="B582" s="80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</row>
    <row r="583" spans="1:18" ht="12.5" x14ac:dyDescent="0.25">
      <c r="A583" s="62"/>
      <c r="B583" s="80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</row>
    <row r="584" spans="1:18" ht="12.5" x14ac:dyDescent="0.25">
      <c r="A584" s="62"/>
      <c r="B584" s="80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</row>
    <row r="585" spans="1:18" ht="12.5" x14ac:dyDescent="0.25">
      <c r="A585" s="62"/>
      <c r="B585" s="80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</row>
    <row r="586" spans="1:18" ht="12.5" x14ac:dyDescent="0.25">
      <c r="A586" s="62"/>
      <c r="B586" s="80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</row>
    <row r="587" spans="1:18" ht="12.5" x14ac:dyDescent="0.25">
      <c r="A587" s="62"/>
      <c r="B587" s="80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</row>
    <row r="588" spans="1:18" ht="12.5" x14ac:dyDescent="0.25">
      <c r="A588" s="62"/>
      <c r="B588" s="80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</row>
    <row r="589" spans="1:18" ht="12.5" x14ac:dyDescent="0.25">
      <c r="A589" s="62"/>
      <c r="B589" s="80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</row>
    <row r="590" spans="1:18" ht="12.5" x14ac:dyDescent="0.25">
      <c r="A590" s="62"/>
      <c r="B590" s="80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</row>
    <row r="591" spans="1:18" ht="12.5" x14ac:dyDescent="0.25">
      <c r="A591" s="62"/>
      <c r="B591" s="80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</row>
    <row r="592" spans="1:18" ht="12.5" x14ac:dyDescent="0.25">
      <c r="A592" s="62"/>
      <c r="B592" s="80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</row>
    <row r="593" spans="1:18" ht="12.5" x14ac:dyDescent="0.25">
      <c r="A593" s="62"/>
      <c r="B593" s="80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</row>
    <row r="594" spans="1:18" ht="12.5" x14ac:dyDescent="0.25">
      <c r="A594" s="62"/>
      <c r="B594" s="80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</row>
    <row r="595" spans="1:18" ht="12.5" x14ac:dyDescent="0.25">
      <c r="A595" s="62"/>
      <c r="B595" s="80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</row>
    <row r="596" spans="1:18" ht="12.5" x14ac:dyDescent="0.25">
      <c r="A596" s="62"/>
      <c r="B596" s="80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</row>
    <row r="597" spans="1:18" ht="12.5" x14ac:dyDescent="0.25">
      <c r="A597" s="62"/>
      <c r="B597" s="80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</row>
    <row r="598" spans="1:18" ht="12.5" x14ac:dyDescent="0.25">
      <c r="A598" s="62"/>
      <c r="B598" s="80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</row>
    <row r="599" spans="1:18" ht="12.5" x14ac:dyDescent="0.25">
      <c r="A599" s="62"/>
      <c r="B599" s="80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</row>
    <row r="600" spans="1:18" ht="12.5" x14ac:dyDescent="0.25">
      <c r="A600" s="62"/>
      <c r="B600" s="80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</row>
    <row r="601" spans="1:18" ht="12.5" x14ac:dyDescent="0.25">
      <c r="A601" s="62"/>
      <c r="B601" s="80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</row>
    <row r="602" spans="1:18" ht="12.5" x14ac:dyDescent="0.25">
      <c r="A602" s="62"/>
      <c r="B602" s="80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</row>
    <row r="603" spans="1:18" ht="12.5" x14ac:dyDescent="0.25">
      <c r="A603" s="62"/>
      <c r="B603" s="80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</row>
    <row r="604" spans="1:18" ht="12.5" x14ac:dyDescent="0.25">
      <c r="A604" s="62"/>
      <c r="B604" s="80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</row>
    <row r="605" spans="1:18" ht="12.5" x14ac:dyDescent="0.25">
      <c r="A605" s="62"/>
      <c r="B605" s="80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</row>
    <row r="606" spans="1:18" ht="12.5" x14ac:dyDescent="0.25">
      <c r="A606" s="62"/>
      <c r="B606" s="80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</row>
    <row r="607" spans="1:18" ht="12.5" x14ac:dyDescent="0.25">
      <c r="A607" s="62"/>
      <c r="B607" s="80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</row>
    <row r="608" spans="1:18" ht="12.5" x14ac:dyDescent="0.25">
      <c r="A608" s="62"/>
      <c r="B608" s="80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</row>
    <row r="609" spans="1:18" ht="12.5" x14ac:dyDescent="0.25">
      <c r="A609" s="62"/>
      <c r="B609" s="80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</row>
    <row r="610" spans="1:18" ht="12.5" x14ac:dyDescent="0.25">
      <c r="A610" s="62"/>
      <c r="B610" s="80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</row>
    <row r="611" spans="1:18" ht="12.5" x14ac:dyDescent="0.25">
      <c r="A611" s="62"/>
      <c r="B611" s="80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</row>
    <row r="612" spans="1:18" ht="12.5" x14ac:dyDescent="0.25">
      <c r="A612" s="62"/>
      <c r="B612" s="80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</row>
    <row r="613" spans="1:18" ht="12.5" x14ac:dyDescent="0.25">
      <c r="A613" s="62"/>
      <c r="B613" s="80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</row>
    <row r="614" spans="1:18" ht="12.5" x14ac:dyDescent="0.25">
      <c r="A614" s="62"/>
      <c r="B614" s="80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</row>
    <row r="615" spans="1:18" ht="12.5" x14ac:dyDescent="0.25">
      <c r="A615" s="62"/>
      <c r="B615" s="80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</row>
    <row r="616" spans="1:18" ht="12.5" x14ac:dyDescent="0.25">
      <c r="A616" s="62"/>
      <c r="B616" s="80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</row>
    <row r="617" spans="1:18" ht="12.5" x14ac:dyDescent="0.25">
      <c r="A617" s="62"/>
      <c r="B617" s="80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</row>
    <row r="618" spans="1:18" ht="12.5" x14ac:dyDescent="0.25">
      <c r="A618" s="62"/>
      <c r="B618" s="80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</row>
    <row r="619" spans="1:18" ht="12.5" x14ac:dyDescent="0.25">
      <c r="A619" s="62"/>
      <c r="B619" s="80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</row>
    <row r="620" spans="1:18" ht="12.5" x14ac:dyDescent="0.25">
      <c r="A620" s="62"/>
      <c r="B620" s="80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</row>
    <row r="621" spans="1:18" ht="12.5" x14ac:dyDescent="0.25">
      <c r="A621" s="62"/>
      <c r="B621" s="80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</row>
    <row r="622" spans="1:18" ht="12.5" x14ac:dyDescent="0.25">
      <c r="A622" s="62"/>
      <c r="B622" s="80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</row>
    <row r="623" spans="1:18" ht="12.5" x14ac:dyDescent="0.25">
      <c r="A623" s="62"/>
      <c r="B623" s="80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</row>
    <row r="624" spans="1:18" ht="12.5" x14ac:dyDescent="0.25">
      <c r="A624" s="62"/>
      <c r="B624" s="80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</row>
    <row r="625" spans="1:18" ht="12.5" x14ac:dyDescent="0.25">
      <c r="A625" s="62"/>
      <c r="B625" s="80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</row>
    <row r="626" spans="1:18" ht="12.5" x14ac:dyDescent="0.25">
      <c r="A626" s="62"/>
      <c r="B626" s="80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</row>
    <row r="627" spans="1:18" ht="12.5" x14ac:dyDescent="0.25">
      <c r="A627" s="62"/>
      <c r="B627" s="80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</row>
    <row r="628" spans="1:18" ht="12.5" x14ac:dyDescent="0.25">
      <c r="A628" s="62"/>
      <c r="B628" s="80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</row>
    <row r="629" spans="1:18" ht="12.5" x14ac:dyDescent="0.25">
      <c r="A629" s="62"/>
      <c r="B629" s="80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</row>
    <row r="630" spans="1:18" ht="12.5" x14ac:dyDescent="0.25">
      <c r="A630" s="62"/>
      <c r="B630" s="80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</row>
    <row r="631" spans="1:18" ht="12.5" x14ac:dyDescent="0.25">
      <c r="A631" s="62"/>
      <c r="B631" s="80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</row>
    <row r="632" spans="1:18" ht="12.5" x14ac:dyDescent="0.25">
      <c r="A632" s="62"/>
      <c r="B632" s="80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</row>
    <row r="633" spans="1:18" ht="12.5" x14ac:dyDescent="0.25">
      <c r="A633" s="62"/>
      <c r="B633" s="80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</row>
    <row r="634" spans="1:18" ht="12.5" x14ac:dyDescent="0.25">
      <c r="A634" s="62"/>
      <c r="B634" s="80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</row>
    <row r="635" spans="1:18" ht="12.5" x14ac:dyDescent="0.25">
      <c r="A635" s="62"/>
      <c r="B635" s="80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</row>
    <row r="636" spans="1:18" ht="12.5" x14ac:dyDescent="0.25">
      <c r="A636" s="62"/>
      <c r="B636" s="80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</row>
    <row r="637" spans="1:18" ht="12.5" x14ac:dyDescent="0.25">
      <c r="A637" s="62"/>
      <c r="B637" s="80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</row>
    <row r="638" spans="1:18" ht="12.5" x14ac:dyDescent="0.25">
      <c r="A638" s="62"/>
      <c r="B638" s="80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</row>
    <row r="639" spans="1:18" ht="12.5" x14ac:dyDescent="0.25">
      <c r="A639" s="62"/>
      <c r="B639" s="80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</row>
    <row r="640" spans="1:18" ht="12.5" x14ac:dyDescent="0.25">
      <c r="A640" s="62"/>
      <c r="B640" s="80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</row>
    <row r="641" spans="1:18" ht="12.5" x14ac:dyDescent="0.25">
      <c r="A641" s="62"/>
      <c r="B641" s="80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</row>
    <row r="642" spans="1:18" ht="12.5" x14ac:dyDescent="0.25">
      <c r="A642" s="62"/>
      <c r="B642" s="80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</row>
    <row r="643" spans="1:18" ht="12.5" x14ac:dyDescent="0.25">
      <c r="A643" s="62"/>
      <c r="B643" s="80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</row>
    <row r="644" spans="1:18" ht="12.5" x14ac:dyDescent="0.25">
      <c r="A644" s="62"/>
      <c r="B644" s="80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</row>
    <row r="645" spans="1:18" ht="12.5" x14ac:dyDescent="0.25">
      <c r="A645" s="62"/>
      <c r="B645" s="80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</row>
    <row r="646" spans="1:18" ht="12.5" x14ac:dyDescent="0.25">
      <c r="A646" s="62"/>
      <c r="B646" s="80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</row>
    <row r="647" spans="1:18" ht="12.5" x14ac:dyDescent="0.25">
      <c r="A647" s="62"/>
      <c r="B647" s="80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</row>
    <row r="648" spans="1:18" ht="12.5" x14ac:dyDescent="0.25">
      <c r="A648" s="62"/>
      <c r="B648" s="80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</row>
    <row r="649" spans="1:18" ht="12.5" x14ac:dyDescent="0.25">
      <c r="A649" s="62"/>
      <c r="B649" s="80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</row>
    <row r="650" spans="1:18" ht="12.5" x14ac:dyDescent="0.25">
      <c r="A650" s="62"/>
      <c r="B650" s="80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</row>
    <row r="651" spans="1:18" ht="12.5" x14ac:dyDescent="0.25">
      <c r="A651" s="62"/>
      <c r="B651" s="80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</row>
    <row r="652" spans="1:18" ht="12.5" x14ac:dyDescent="0.25">
      <c r="A652" s="62"/>
      <c r="B652" s="80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</row>
    <row r="653" spans="1:18" ht="12.5" x14ac:dyDescent="0.25">
      <c r="A653" s="62"/>
      <c r="B653" s="80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</row>
    <row r="654" spans="1:18" ht="12.5" x14ac:dyDescent="0.25">
      <c r="A654" s="62"/>
      <c r="B654" s="80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</row>
    <row r="655" spans="1:18" ht="12.5" x14ac:dyDescent="0.25">
      <c r="A655" s="62"/>
      <c r="B655" s="80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</row>
    <row r="656" spans="1:18" ht="12.5" x14ac:dyDescent="0.25">
      <c r="A656" s="62"/>
      <c r="B656" s="80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</row>
    <row r="657" spans="1:18" ht="12.5" x14ac:dyDescent="0.25">
      <c r="A657" s="62"/>
      <c r="B657" s="80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</row>
    <row r="658" spans="1:18" ht="12.5" x14ac:dyDescent="0.25">
      <c r="A658" s="62"/>
      <c r="B658" s="80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</row>
    <row r="659" spans="1:18" ht="12.5" x14ac:dyDescent="0.25">
      <c r="A659" s="62"/>
      <c r="B659" s="80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</row>
    <row r="660" spans="1:18" ht="12.5" x14ac:dyDescent="0.25">
      <c r="A660" s="62"/>
      <c r="B660" s="80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</row>
    <row r="661" spans="1:18" ht="12.5" x14ac:dyDescent="0.25">
      <c r="A661" s="62"/>
      <c r="B661" s="80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</row>
    <row r="662" spans="1:18" ht="12.5" x14ac:dyDescent="0.25">
      <c r="A662" s="62"/>
      <c r="B662" s="80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</row>
    <row r="663" spans="1:18" ht="12.5" x14ac:dyDescent="0.25">
      <c r="A663" s="62"/>
      <c r="B663" s="80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</row>
    <row r="664" spans="1:18" ht="12.5" x14ac:dyDescent="0.25">
      <c r="A664" s="62"/>
      <c r="B664" s="80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</row>
    <row r="665" spans="1:18" ht="12.5" x14ac:dyDescent="0.25">
      <c r="A665" s="62"/>
      <c r="B665" s="80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</row>
    <row r="666" spans="1:18" ht="12.5" x14ac:dyDescent="0.25">
      <c r="A666" s="62"/>
      <c r="B666" s="80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</row>
    <row r="667" spans="1:18" ht="12.5" x14ac:dyDescent="0.25">
      <c r="A667" s="62"/>
      <c r="B667" s="80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</row>
    <row r="668" spans="1:18" ht="12.5" x14ac:dyDescent="0.25">
      <c r="A668" s="62"/>
      <c r="B668" s="80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</row>
    <row r="669" spans="1:18" ht="12.5" x14ac:dyDescent="0.25">
      <c r="A669" s="62"/>
      <c r="B669" s="80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</row>
    <row r="670" spans="1:18" ht="12.5" x14ac:dyDescent="0.25">
      <c r="A670" s="62"/>
      <c r="B670" s="80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</row>
    <row r="671" spans="1:18" ht="12.5" x14ac:dyDescent="0.25">
      <c r="A671" s="62"/>
      <c r="B671" s="80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</row>
    <row r="672" spans="1:18" ht="12.5" x14ac:dyDescent="0.25">
      <c r="A672" s="62"/>
      <c r="B672" s="80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</row>
    <row r="673" spans="1:18" ht="12.5" x14ac:dyDescent="0.25">
      <c r="A673" s="62"/>
      <c r="B673" s="80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</row>
    <row r="674" spans="1:18" ht="12.5" x14ac:dyDescent="0.25">
      <c r="A674" s="62"/>
      <c r="B674" s="80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</row>
    <row r="675" spans="1:18" ht="12.5" x14ac:dyDescent="0.25">
      <c r="A675" s="62"/>
      <c r="B675" s="80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</row>
    <row r="676" spans="1:18" ht="12.5" x14ac:dyDescent="0.25">
      <c r="A676" s="62"/>
      <c r="B676" s="80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</row>
    <row r="677" spans="1:18" ht="12.5" x14ac:dyDescent="0.25">
      <c r="A677" s="62"/>
      <c r="B677" s="80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</row>
    <row r="678" spans="1:18" ht="12.5" x14ac:dyDescent="0.25">
      <c r="A678" s="62"/>
      <c r="B678" s="80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</row>
    <row r="679" spans="1:18" ht="12.5" x14ac:dyDescent="0.25">
      <c r="A679" s="62"/>
      <c r="B679" s="80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</row>
    <row r="680" spans="1:18" ht="12.5" x14ac:dyDescent="0.25">
      <c r="A680" s="62"/>
      <c r="B680" s="80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</row>
    <row r="681" spans="1:18" ht="12.5" x14ac:dyDescent="0.25">
      <c r="A681" s="62"/>
      <c r="B681" s="80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</row>
    <row r="682" spans="1:18" ht="12.5" x14ac:dyDescent="0.25">
      <c r="A682" s="62"/>
      <c r="B682" s="80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</row>
    <row r="683" spans="1:18" ht="12.5" x14ac:dyDescent="0.25">
      <c r="A683" s="62"/>
      <c r="B683" s="80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</row>
    <row r="684" spans="1:18" ht="12.5" x14ac:dyDescent="0.25">
      <c r="A684" s="62"/>
      <c r="B684" s="80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</row>
    <row r="685" spans="1:18" ht="12.5" x14ac:dyDescent="0.25">
      <c r="A685" s="62"/>
      <c r="B685" s="80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</row>
    <row r="686" spans="1:18" ht="12.5" x14ac:dyDescent="0.25">
      <c r="A686" s="62"/>
      <c r="B686" s="80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</row>
    <row r="687" spans="1:18" ht="12.5" x14ac:dyDescent="0.25">
      <c r="A687" s="62"/>
      <c r="B687" s="80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</row>
    <row r="688" spans="1:18" ht="12.5" x14ac:dyDescent="0.25">
      <c r="A688" s="62"/>
      <c r="B688" s="80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</row>
    <row r="689" spans="1:18" ht="12.5" x14ac:dyDescent="0.25">
      <c r="A689" s="62"/>
      <c r="B689" s="80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</row>
    <row r="690" spans="1:18" ht="12.5" x14ac:dyDescent="0.25">
      <c r="A690" s="62"/>
      <c r="B690" s="80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</row>
    <row r="691" spans="1:18" ht="12.5" x14ac:dyDescent="0.25">
      <c r="A691" s="62"/>
      <c r="B691" s="80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</row>
    <row r="692" spans="1:18" ht="12.5" x14ac:dyDescent="0.25">
      <c r="A692" s="62"/>
      <c r="B692" s="80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</row>
    <row r="693" spans="1:18" ht="12.5" x14ac:dyDescent="0.25">
      <c r="A693" s="62"/>
      <c r="B693" s="80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</row>
    <row r="694" spans="1:18" ht="12.5" x14ac:dyDescent="0.25">
      <c r="A694" s="62"/>
      <c r="B694" s="80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</row>
    <row r="695" spans="1:18" ht="12.5" x14ac:dyDescent="0.25">
      <c r="A695" s="62"/>
      <c r="B695" s="80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</row>
    <row r="696" spans="1:18" ht="12.5" x14ac:dyDescent="0.25">
      <c r="A696" s="62"/>
      <c r="B696" s="80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</row>
    <row r="697" spans="1:18" ht="12.5" x14ac:dyDescent="0.25">
      <c r="A697" s="62"/>
      <c r="B697" s="80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</row>
    <row r="698" spans="1:18" ht="12.5" x14ac:dyDescent="0.25">
      <c r="A698" s="62"/>
      <c r="B698" s="80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</row>
    <row r="699" spans="1:18" ht="12.5" x14ac:dyDescent="0.25">
      <c r="A699" s="62"/>
      <c r="B699" s="80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</row>
    <row r="700" spans="1:18" ht="12.5" x14ac:dyDescent="0.25">
      <c r="A700" s="62"/>
      <c r="B700" s="80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</row>
    <row r="701" spans="1:18" ht="12.5" x14ac:dyDescent="0.25">
      <c r="A701" s="62"/>
      <c r="B701" s="80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</row>
    <row r="702" spans="1:18" ht="12.5" x14ac:dyDescent="0.25">
      <c r="A702" s="62"/>
      <c r="B702" s="80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</row>
    <row r="703" spans="1:18" ht="12.5" x14ac:dyDescent="0.25">
      <c r="A703" s="62"/>
      <c r="B703" s="80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</row>
    <row r="704" spans="1:18" ht="12.5" x14ac:dyDescent="0.25">
      <c r="A704" s="62"/>
      <c r="B704" s="80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</row>
    <row r="705" spans="1:18" ht="12.5" x14ac:dyDescent="0.25">
      <c r="A705" s="62"/>
      <c r="B705" s="80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</row>
    <row r="706" spans="1:18" ht="12.5" x14ac:dyDescent="0.25">
      <c r="A706" s="62"/>
      <c r="B706" s="80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</row>
    <row r="707" spans="1:18" ht="12.5" x14ac:dyDescent="0.25">
      <c r="A707" s="62"/>
      <c r="B707" s="80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</row>
    <row r="708" spans="1:18" ht="12.5" x14ac:dyDescent="0.25">
      <c r="A708" s="62"/>
      <c r="B708" s="80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</row>
    <row r="709" spans="1:18" ht="12.5" x14ac:dyDescent="0.25">
      <c r="A709" s="62"/>
      <c r="B709" s="80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</row>
    <row r="710" spans="1:18" ht="12.5" x14ac:dyDescent="0.25">
      <c r="A710" s="62"/>
      <c r="B710" s="80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</row>
    <row r="711" spans="1:18" ht="12.5" x14ac:dyDescent="0.25">
      <c r="A711" s="62"/>
      <c r="B711" s="80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</row>
    <row r="712" spans="1:18" ht="12.5" x14ac:dyDescent="0.25">
      <c r="A712" s="62"/>
      <c r="B712" s="80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</row>
    <row r="713" spans="1:18" ht="12.5" x14ac:dyDescent="0.25">
      <c r="A713" s="62"/>
      <c r="B713" s="80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</row>
    <row r="714" spans="1:18" ht="12.5" x14ac:dyDescent="0.25">
      <c r="A714" s="62"/>
      <c r="B714" s="80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</row>
    <row r="715" spans="1:18" ht="12.5" x14ac:dyDescent="0.25">
      <c r="A715" s="62"/>
      <c r="B715" s="80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</row>
    <row r="716" spans="1:18" ht="12.5" x14ac:dyDescent="0.25">
      <c r="A716" s="62"/>
      <c r="B716" s="80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</row>
    <row r="717" spans="1:18" ht="12.5" x14ac:dyDescent="0.25">
      <c r="A717" s="62"/>
      <c r="B717" s="80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</row>
    <row r="718" spans="1:18" ht="12.5" x14ac:dyDescent="0.25">
      <c r="A718" s="62"/>
      <c r="B718" s="80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</row>
    <row r="719" spans="1:18" ht="12.5" x14ac:dyDescent="0.25">
      <c r="A719" s="62"/>
      <c r="B719" s="80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</row>
    <row r="720" spans="1:18" ht="12.5" x14ac:dyDescent="0.25">
      <c r="A720" s="62"/>
      <c r="B720" s="80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</row>
    <row r="721" spans="1:18" ht="12.5" x14ac:dyDescent="0.25">
      <c r="A721" s="62"/>
      <c r="B721" s="80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</row>
    <row r="722" spans="1:18" ht="12.5" x14ac:dyDescent="0.25">
      <c r="A722" s="62"/>
      <c r="B722" s="80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</row>
    <row r="723" spans="1:18" ht="12.5" x14ac:dyDescent="0.25">
      <c r="A723" s="62"/>
      <c r="B723" s="80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</row>
    <row r="724" spans="1:18" ht="12.5" x14ac:dyDescent="0.25">
      <c r="A724" s="62"/>
      <c r="B724" s="80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</row>
    <row r="725" spans="1:18" ht="12.5" x14ac:dyDescent="0.25">
      <c r="A725" s="62"/>
      <c r="B725" s="80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</row>
    <row r="726" spans="1:18" ht="12.5" x14ac:dyDescent="0.25">
      <c r="A726" s="62"/>
      <c r="B726" s="80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</row>
    <row r="727" spans="1:18" ht="12.5" x14ac:dyDescent="0.25">
      <c r="A727" s="62"/>
      <c r="B727" s="80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</row>
    <row r="728" spans="1:18" ht="12.5" x14ac:dyDescent="0.25">
      <c r="A728" s="62"/>
      <c r="B728" s="80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</row>
    <row r="729" spans="1:18" ht="12.5" x14ac:dyDescent="0.25">
      <c r="A729" s="62"/>
      <c r="B729" s="80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</row>
    <row r="730" spans="1:18" ht="12.5" x14ac:dyDescent="0.25">
      <c r="A730" s="62"/>
      <c r="B730" s="80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</row>
    <row r="731" spans="1:18" ht="12.5" x14ac:dyDescent="0.25">
      <c r="A731" s="62"/>
      <c r="B731" s="80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</row>
    <row r="732" spans="1:18" ht="12.5" x14ac:dyDescent="0.25">
      <c r="A732" s="62"/>
      <c r="B732" s="80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</row>
    <row r="733" spans="1:18" ht="12.5" x14ac:dyDescent="0.25">
      <c r="A733" s="62"/>
      <c r="B733" s="80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</row>
    <row r="734" spans="1:18" ht="12.5" x14ac:dyDescent="0.25">
      <c r="A734" s="62"/>
      <c r="B734" s="80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</row>
    <row r="735" spans="1:18" ht="12.5" x14ac:dyDescent="0.25">
      <c r="A735" s="62"/>
      <c r="B735" s="80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</row>
    <row r="736" spans="1:18" ht="12.5" x14ac:dyDescent="0.25">
      <c r="A736" s="62"/>
      <c r="B736" s="80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</row>
    <row r="737" spans="1:18" ht="12.5" x14ac:dyDescent="0.25">
      <c r="A737" s="62"/>
      <c r="B737" s="80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</row>
    <row r="738" spans="1:18" ht="12.5" x14ac:dyDescent="0.25">
      <c r="A738" s="62"/>
      <c r="B738" s="80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</row>
    <row r="739" spans="1:18" ht="12.5" x14ac:dyDescent="0.25">
      <c r="A739" s="62"/>
      <c r="B739" s="80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</row>
    <row r="740" spans="1:18" ht="12.5" x14ac:dyDescent="0.25">
      <c r="A740" s="62"/>
      <c r="B740" s="80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</row>
    <row r="741" spans="1:18" ht="12.5" x14ac:dyDescent="0.25">
      <c r="A741" s="62"/>
      <c r="B741" s="80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</row>
    <row r="742" spans="1:18" ht="12.5" x14ac:dyDescent="0.25">
      <c r="A742" s="62"/>
      <c r="B742" s="80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</row>
    <row r="743" spans="1:18" ht="12.5" x14ac:dyDescent="0.25">
      <c r="A743" s="62"/>
      <c r="B743" s="80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</row>
    <row r="744" spans="1:18" ht="12.5" x14ac:dyDescent="0.25">
      <c r="A744" s="62"/>
      <c r="B744" s="80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</row>
    <row r="745" spans="1:18" ht="12.5" x14ac:dyDescent="0.25">
      <c r="A745" s="62"/>
      <c r="B745" s="80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</row>
    <row r="746" spans="1:18" ht="12.5" x14ac:dyDescent="0.25">
      <c r="A746" s="62"/>
      <c r="B746" s="80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</row>
    <row r="747" spans="1:18" ht="12.5" x14ac:dyDescent="0.25">
      <c r="A747" s="62"/>
      <c r="B747" s="80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</row>
    <row r="748" spans="1:18" ht="12.5" x14ac:dyDescent="0.25">
      <c r="A748" s="62"/>
      <c r="B748" s="80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</row>
    <row r="749" spans="1:18" ht="12.5" x14ac:dyDescent="0.25">
      <c r="A749" s="62"/>
      <c r="B749" s="80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</row>
    <row r="750" spans="1:18" ht="12.5" x14ac:dyDescent="0.25">
      <c r="A750" s="62"/>
      <c r="B750" s="80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</row>
    <row r="751" spans="1:18" ht="12.5" x14ac:dyDescent="0.25">
      <c r="A751" s="62"/>
      <c r="B751" s="80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</row>
    <row r="752" spans="1:18" ht="12.5" x14ac:dyDescent="0.25">
      <c r="A752" s="62"/>
      <c r="B752" s="80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</row>
    <row r="753" spans="1:18" ht="12.5" x14ac:dyDescent="0.25">
      <c r="A753" s="62"/>
      <c r="B753" s="80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</row>
    <row r="754" spans="1:18" ht="12.5" x14ac:dyDescent="0.25">
      <c r="A754" s="62"/>
      <c r="B754" s="80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</row>
    <row r="755" spans="1:18" ht="12.5" x14ac:dyDescent="0.25">
      <c r="A755" s="62"/>
      <c r="B755" s="80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</row>
    <row r="756" spans="1:18" ht="12.5" x14ac:dyDescent="0.25">
      <c r="A756" s="62"/>
      <c r="B756" s="80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</row>
    <row r="757" spans="1:18" ht="12.5" x14ac:dyDescent="0.25">
      <c r="A757" s="62"/>
      <c r="B757" s="80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</row>
    <row r="758" spans="1:18" ht="12.5" x14ac:dyDescent="0.25">
      <c r="A758" s="62"/>
      <c r="B758" s="80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</row>
    <row r="759" spans="1:18" ht="12.5" x14ac:dyDescent="0.25">
      <c r="A759" s="62"/>
      <c r="B759" s="80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</row>
    <row r="760" spans="1:18" ht="12.5" x14ac:dyDescent="0.25">
      <c r="A760" s="62"/>
      <c r="B760" s="80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</row>
    <row r="761" spans="1:18" ht="12.5" x14ac:dyDescent="0.25">
      <c r="A761" s="62"/>
      <c r="B761" s="80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</row>
    <row r="762" spans="1:18" ht="12.5" x14ac:dyDescent="0.25">
      <c r="A762" s="62"/>
      <c r="B762" s="80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</row>
    <row r="763" spans="1:18" ht="12.5" x14ac:dyDescent="0.25">
      <c r="A763" s="62"/>
      <c r="B763" s="80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</row>
    <row r="764" spans="1:18" ht="12.5" x14ac:dyDescent="0.25">
      <c r="A764" s="62"/>
      <c r="B764" s="80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</row>
    <row r="765" spans="1:18" ht="12.5" x14ac:dyDescent="0.25">
      <c r="A765" s="62"/>
      <c r="B765" s="80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</row>
    <row r="766" spans="1:18" ht="12.5" x14ac:dyDescent="0.25">
      <c r="A766" s="62"/>
      <c r="B766" s="80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</row>
    <row r="767" spans="1:18" ht="12.5" x14ac:dyDescent="0.25">
      <c r="A767" s="62"/>
      <c r="B767" s="80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</row>
    <row r="768" spans="1:18" ht="12.5" x14ac:dyDescent="0.25">
      <c r="A768" s="62"/>
      <c r="B768" s="80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</row>
    <row r="769" spans="1:18" ht="12.5" x14ac:dyDescent="0.25">
      <c r="A769" s="62"/>
      <c r="B769" s="80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</row>
    <row r="770" spans="1:18" ht="12.5" x14ac:dyDescent="0.25">
      <c r="A770" s="62"/>
      <c r="B770" s="80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</row>
    <row r="771" spans="1:18" ht="12.5" x14ac:dyDescent="0.25">
      <c r="A771" s="62"/>
      <c r="B771" s="80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</row>
    <row r="772" spans="1:18" ht="12.5" x14ac:dyDescent="0.25">
      <c r="A772" s="62"/>
      <c r="B772" s="80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</row>
    <row r="773" spans="1:18" ht="12.5" x14ac:dyDescent="0.25">
      <c r="A773" s="62"/>
      <c r="B773" s="80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</row>
    <row r="774" spans="1:18" ht="12.5" x14ac:dyDescent="0.25">
      <c r="A774" s="62"/>
      <c r="B774" s="80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</row>
    <row r="775" spans="1:18" ht="12.5" x14ac:dyDescent="0.25">
      <c r="A775" s="62"/>
      <c r="B775" s="80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</row>
    <row r="776" spans="1:18" ht="12.5" x14ac:dyDescent="0.25">
      <c r="A776" s="62"/>
      <c r="B776" s="80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</row>
    <row r="777" spans="1:18" ht="12.5" x14ac:dyDescent="0.25">
      <c r="A777" s="62"/>
      <c r="B777" s="80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</row>
    <row r="778" spans="1:18" ht="12.5" x14ac:dyDescent="0.25">
      <c r="A778" s="62"/>
      <c r="B778" s="80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</row>
    <row r="779" spans="1:18" ht="12.5" x14ac:dyDescent="0.25">
      <c r="A779" s="62"/>
      <c r="B779" s="80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</row>
    <row r="780" spans="1:18" ht="12.5" x14ac:dyDescent="0.25">
      <c r="A780" s="62"/>
      <c r="B780" s="80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</row>
    <row r="781" spans="1:18" ht="12.5" x14ac:dyDescent="0.25">
      <c r="A781" s="62"/>
      <c r="B781" s="80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</row>
    <row r="782" spans="1:18" ht="12.5" x14ac:dyDescent="0.25">
      <c r="A782" s="62"/>
      <c r="B782" s="80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</row>
    <row r="783" spans="1:18" ht="12.5" x14ac:dyDescent="0.25">
      <c r="A783" s="62"/>
      <c r="B783" s="80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</row>
    <row r="784" spans="1:18" ht="12.5" x14ac:dyDescent="0.25">
      <c r="A784" s="62"/>
      <c r="B784" s="80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</row>
    <row r="785" spans="1:18" ht="12.5" x14ac:dyDescent="0.25">
      <c r="A785" s="62"/>
      <c r="B785" s="80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</row>
    <row r="786" spans="1:18" ht="12.5" x14ac:dyDescent="0.25">
      <c r="A786" s="62"/>
      <c r="B786" s="80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</row>
    <row r="787" spans="1:18" ht="12.5" x14ac:dyDescent="0.25">
      <c r="A787" s="62"/>
      <c r="B787" s="80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</row>
    <row r="788" spans="1:18" ht="12.5" x14ac:dyDescent="0.25">
      <c r="A788" s="62"/>
      <c r="B788" s="80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</row>
    <row r="789" spans="1:18" ht="12.5" x14ac:dyDescent="0.25">
      <c r="A789" s="62"/>
      <c r="B789" s="80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</row>
    <row r="790" spans="1:18" ht="12.5" x14ac:dyDescent="0.25">
      <c r="A790" s="62"/>
      <c r="B790" s="80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</row>
    <row r="791" spans="1:18" ht="12.5" x14ac:dyDescent="0.25">
      <c r="A791" s="62"/>
      <c r="B791" s="80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</row>
    <row r="792" spans="1:18" ht="12.5" x14ac:dyDescent="0.25">
      <c r="A792" s="62"/>
      <c r="B792" s="80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</row>
    <row r="793" spans="1:18" ht="12.5" x14ac:dyDescent="0.25">
      <c r="A793" s="62"/>
      <c r="B793" s="80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</row>
    <row r="794" spans="1:18" ht="12.5" x14ac:dyDescent="0.25">
      <c r="A794" s="62"/>
      <c r="B794" s="80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</row>
    <row r="795" spans="1:18" ht="12.5" x14ac:dyDescent="0.25">
      <c r="A795" s="62"/>
      <c r="B795" s="80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</row>
    <row r="796" spans="1:18" ht="12.5" x14ac:dyDescent="0.25">
      <c r="A796" s="62"/>
      <c r="B796" s="80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</row>
    <row r="797" spans="1:18" ht="12.5" x14ac:dyDescent="0.25">
      <c r="A797" s="62"/>
      <c r="B797" s="80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</row>
    <row r="798" spans="1:18" ht="12.5" x14ac:dyDescent="0.25">
      <c r="A798" s="62"/>
      <c r="B798" s="80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</row>
    <row r="799" spans="1:18" ht="12.5" x14ac:dyDescent="0.25">
      <c r="A799" s="62"/>
      <c r="B799" s="80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</row>
    <row r="800" spans="1:18" ht="12.5" x14ac:dyDescent="0.25">
      <c r="A800" s="62"/>
      <c r="B800" s="80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</row>
    <row r="801" spans="1:18" ht="12.5" x14ac:dyDescent="0.25">
      <c r="A801" s="62"/>
      <c r="B801" s="80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</row>
    <row r="802" spans="1:18" ht="12.5" x14ac:dyDescent="0.25">
      <c r="A802" s="62"/>
      <c r="B802" s="80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</row>
    <row r="803" spans="1:18" ht="12.5" x14ac:dyDescent="0.25">
      <c r="A803" s="62"/>
      <c r="B803" s="80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</row>
    <row r="804" spans="1:18" ht="12.5" x14ac:dyDescent="0.25">
      <c r="A804" s="62"/>
      <c r="B804" s="80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</row>
    <row r="805" spans="1:18" ht="12.5" x14ac:dyDescent="0.25">
      <c r="A805" s="62"/>
      <c r="B805" s="80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</row>
    <row r="806" spans="1:18" ht="12.5" x14ac:dyDescent="0.25">
      <c r="A806" s="62"/>
      <c r="B806" s="80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</row>
    <row r="807" spans="1:18" ht="12.5" x14ac:dyDescent="0.25">
      <c r="A807" s="62"/>
      <c r="B807" s="80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</row>
    <row r="808" spans="1:18" ht="12.5" x14ac:dyDescent="0.25">
      <c r="A808" s="62"/>
      <c r="B808" s="80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</row>
    <row r="809" spans="1:18" ht="12.5" x14ac:dyDescent="0.25">
      <c r="A809" s="62"/>
      <c r="B809" s="80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</row>
    <row r="810" spans="1:18" ht="12.5" x14ac:dyDescent="0.25">
      <c r="A810" s="62"/>
      <c r="B810" s="80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</row>
    <row r="811" spans="1:18" ht="12.5" x14ac:dyDescent="0.25">
      <c r="A811" s="62"/>
      <c r="B811" s="80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</row>
    <row r="812" spans="1:18" ht="12.5" x14ac:dyDescent="0.25">
      <c r="A812" s="62"/>
      <c r="B812" s="80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</row>
    <row r="813" spans="1:18" ht="12.5" x14ac:dyDescent="0.25">
      <c r="A813" s="62"/>
      <c r="B813" s="80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</row>
    <row r="814" spans="1:18" ht="12.5" x14ac:dyDescent="0.25">
      <c r="A814" s="62"/>
      <c r="B814" s="80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</row>
    <row r="815" spans="1:18" ht="12.5" x14ac:dyDescent="0.25">
      <c r="A815" s="62"/>
      <c r="B815" s="80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</row>
    <row r="816" spans="1:18" ht="12.5" x14ac:dyDescent="0.25">
      <c r="A816" s="62"/>
      <c r="B816" s="80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</row>
    <row r="817" spans="1:18" ht="12.5" x14ac:dyDescent="0.25">
      <c r="A817" s="62"/>
      <c r="B817" s="80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</row>
    <row r="818" spans="1:18" ht="12.5" x14ac:dyDescent="0.25">
      <c r="A818" s="62"/>
      <c r="B818" s="80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</row>
    <row r="819" spans="1:18" ht="12.5" x14ac:dyDescent="0.25">
      <c r="A819" s="62"/>
      <c r="B819" s="80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</row>
    <row r="820" spans="1:18" ht="12.5" x14ac:dyDescent="0.25">
      <c r="A820" s="62"/>
      <c r="B820" s="80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</row>
    <row r="821" spans="1:18" ht="12.5" x14ac:dyDescent="0.25">
      <c r="A821" s="62"/>
      <c r="B821" s="80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</row>
    <row r="822" spans="1:18" ht="12.5" x14ac:dyDescent="0.25">
      <c r="A822" s="62"/>
      <c r="B822" s="80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</row>
    <row r="823" spans="1:18" ht="12.5" x14ac:dyDescent="0.25">
      <c r="A823" s="62"/>
      <c r="B823" s="80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</row>
    <row r="824" spans="1:18" ht="12.5" x14ac:dyDescent="0.25">
      <c r="A824" s="62"/>
      <c r="B824" s="80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</row>
    <row r="825" spans="1:18" ht="12.5" x14ac:dyDescent="0.25">
      <c r="A825" s="62"/>
      <c r="B825" s="80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</row>
    <row r="826" spans="1:18" ht="12.5" x14ac:dyDescent="0.25">
      <c r="A826" s="62"/>
      <c r="B826" s="80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</row>
    <row r="827" spans="1:18" ht="12.5" x14ac:dyDescent="0.25">
      <c r="A827" s="62"/>
      <c r="B827" s="80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</row>
    <row r="828" spans="1:18" ht="12.5" x14ac:dyDescent="0.25">
      <c r="A828" s="62"/>
      <c r="B828" s="80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</row>
    <row r="829" spans="1:18" ht="12.5" x14ac:dyDescent="0.25">
      <c r="A829" s="62"/>
      <c r="B829" s="80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</row>
    <row r="830" spans="1:18" ht="12.5" x14ac:dyDescent="0.25">
      <c r="A830" s="62"/>
      <c r="B830" s="80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</row>
    <row r="831" spans="1:18" ht="12.5" x14ac:dyDescent="0.25">
      <c r="A831" s="62"/>
      <c r="B831" s="80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</row>
    <row r="832" spans="1:18" ht="12.5" x14ac:dyDescent="0.25">
      <c r="A832" s="62"/>
      <c r="B832" s="80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</row>
    <row r="833" spans="1:18" ht="12.5" x14ac:dyDescent="0.25">
      <c r="A833" s="62"/>
      <c r="B833" s="80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</row>
    <row r="834" spans="1:18" ht="12.5" x14ac:dyDescent="0.25">
      <c r="A834" s="62"/>
      <c r="B834" s="80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</row>
    <row r="835" spans="1:18" ht="12.5" x14ac:dyDescent="0.25">
      <c r="A835" s="62"/>
      <c r="B835" s="80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</row>
    <row r="836" spans="1:18" ht="12.5" x14ac:dyDescent="0.25">
      <c r="A836" s="62"/>
      <c r="B836" s="80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</row>
    <row r="837" spans="1:18" ht="12.5" x14ac:dyDescent="0.25">
      <c r="A837" s="62"/>
      <c r="B837" s="80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</row>
    <row r="838" spans="1:18" ht="12.5" x14ac:dyDescent="0.25">
      <c r="A838" s="62"/>
      <c r="B838" s="80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</row>
    <row r="839" spans="1:18" ht="12.5" x14ac:dyDescent="0.25">
      <c r="A839" s="62"/>
      <c r="B839" s="80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</row>
    <row r="840" spans="1:18" ht="12.5" x14ac:dyDescent="0.25">
      <c r="A840" s="62"/>
      <c r="B840" s="80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</row>
    <row r="841" spans="1:18" ht="12.5" x14ac:dyDescent="0.25">
      <c r="A841" s="62"/>
      <c r="B841" s="80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</row>
    <row r="842" spans="1:18" ht="12.5" x14ac:dyDescent="0.25">
      <c r="A842" s="62"/>
      <c r="B842" s="80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</row>
    <row r="843" spans="1:18" ht="12.5" x14ac:dyDescent="0.25">
      <c r="A843" s="62"/>
      <c r="B843" s="80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</row>
    <row r="844" spans="1:18" ht="12.5" x14ac:dyDescent="0.25">
      <c r="A844" s="62"/>
      <c r="B844" s="80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</row>
    <row r="845" spans="1:18" ht="12.5" x14ac:dyDescent="0.25">
      <c r="A845" s="62"/>
      <c r="B845" s="80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</row>
    <row r="846" spans="1:18" ht="12.5" x14ac:dyDescent="0.25">
      <c r="A846" s="62"/>
      <c r="B846" s="80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</row>
    <row r="847" spans="1:18" ht="12.5" x14ac:dyDescent="0.25">
      <c r="A847" s="62"/>
      <c r="B847" s="80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</row>
    <row r="848" spans="1:18" ht="12.5" x14ac:dyDescent="0.25">
      <c r="A848" s="62"/>
      <c r="B848" s="80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</row>
    <row r="849" spans="1:18" ht="12.5" x14ac:dyDescent="0.25">
      <c r="A849" s="62"/>
      <c r="B849" s="80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</row>
    <row r="850" spans="1:18" ht="12.5" x14ac:dyDescent="0.25">
      <c r="A850" s="62"/>
      <c r="B850" s="80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</row>
    <row r="851" spans="1:18" ht="12.5" x14ac:dyDescent="0.25">
      <c r="A851" s="62"/>
      <c r="B851" s="80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</row>
    <row r="852" spans="1:18" ht="12.5" x14ac:dyDescent="0.25">
      <c r="A852" s="62"/>
      <c r="B852" s="80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</row>
    <row r="853" spans="1:18" ht="12.5" x14ac:dyDescent="0.25">
      <c r="A853" s="62"/>
      <c r="B853" s="80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</row>
    <row r="854" spans="1:18" ht="12.5" x14ac:dyDescent="0.25">
      <c r="A854" s="62"/>
      <c r="B854" s="80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</row>
    <row r="855" spans="1:18" ht="12.5" x14ac:dyDescent="0.25">
      <c r="A855" s="62"/>
      <c r="B855" s="80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</row>
    <row r="856" spans="1:18" ht="12.5" x14ac:dyDescent="0.25">
      <c r="A856" s="62"/>
      <c r="B856" s="80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</row>
    <row r="857" spans="1:18" ht="12.5" x14ac:dyDescent="0.25">
      <c r="A857" s="62"/>
      <c r="B857" s="80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</row>
    <row r="858" spans="1:18" ht="12.5" x14ac:dyDescent="0.25">
      <c r="A858" s="62"/>
      <c r="B858" s="80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</row>
    <row r="859" spans="1:18" ht="12.5" x14ac:dyDescent="0.25">
      <c r="A859" s="62"/>
      <c r="B859" s="80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</row>
    <row r="860" spans="1:18" ht="12.5" x14ac:dyDescent="0.25">
      <c r="A860" s="62"/>
      <c r="B860" s="80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</row>
    <row r="861" spans="1:18" ht="12.5" x14ac:dyDescent="0.25">
      <c r="A861" s="62"/>
      <c r="B861" s="80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</row>
    <row r="862" spans="1:18" ht="12.5" x14ac:dyDescent="0.25">
      <c r="A862" s="62"/>
      <c r="B862" s="80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</row>
    <row r="863" spans="1:18" ht="12.5" x14ac:dyDescent="0.25">
      <c r="A863" s="62"/>
      <c r="B863" s="80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</row>
    <row r="864" spans="1:18" ht="12.5" x14ac:dyDescent="0.25">
      <c r="A864" s="62"/>
      <c r="B864" s="80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</row>
    <row r="865" spans="1:18" ht="12.5" x14ac:dyDescent="0.25">
      <c r="A865" s="62"/>
      <c r="B865" s="80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</row>
    <row r="866" spans="1:18" ht="12.5" x14ac:dyDescent="0.25">
      <c r="A866" s="62"/>
      <c r="B866" s="80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</row>
    <row r="867" spans="1:18" ht="12.5" x14ac:dyDescent="0.25">
      <c r="A867" s="62"/>
      <c r="B867" s="80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</row>
    <row r="868" spans="1:18" ht="12.5" x14ac:dyDescent="0.25">
      <c r="A868" s="62"/>
      <c r="B868" s="80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</row>
    <row r="869" spans="1:18" ht="12.5" x14ac:dyDescent="0.25">
      <c r="A869" s="62"/>
      <c r="B869" s="80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</row>
    <row r="870" spans="1:18" ht="12.5" x14ac:dyDescent="0.25">
      <c r="A870" s="62"/>
      <c r="B870" s="80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</row>
    <row r="871" spans="1:18" ht="12.5" x14ac:dyDescent="0.25">
      <c r="A871" s="62"/>
      <c r="B871" s="80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</row>
    <row r="872" spans="1:18" ht="12.5" x14ac:dyDescent="0.25">
      <c r="A872" s="62"/>
      <c r="B872" s="80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</row>
    <row r="873" spans="1:18" ht="12.5" x14ac:dyDescent="0.25">
      <c r="A873" s="62"/>
      <c r="B873" s="80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</row>
    <row r="874" spans="1:18" ht="12.5" x14ac:dyDescent="0.25">
      <c r="A874" s="62"/>
      <c r="B874" s="80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</row>
    <row r="875" spans="1:18" ht="12.5" x14ac:dyDescent="0.25">
      <c r="A875" s="62"/>
      <c r="B875" s="80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</row>
    <row r="876" spans="1:18" ht="12.5" x14ac:dyDescent="0.25">
      <c r="A876" s="62"/>
      <c r="B876" s="80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</row>
    <row r="877" spans="1:18" ht="12.5" x14ac:dyDescent="0.25">
      <c r="A877" s="62"/>
      <c r="B877" s="80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</row>
    <row r="878" spans="1:18" ht="12.5" x14ac:dyDescent="0.25">
      <c r="A878" s="62"/>
      <c r="B878" s="80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</row>
    <row r="879" spans="1:18" ht="12.5" x14ac:dyDescent="0.25">
      <c r="A879" s="62"/>
      <c r="B879" s="80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</row>
    <row r="880" spans="1:18" ht="12.5" x14ac:dyDescent="0.25">
      <c r="A880" s="62"/>
      <c r="B880" s="80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</row>
    <row r="881" spans="1:18" ht="12.5" x14ac:dyDescent="0.25">
      <c r="A881" s="62"/>
      <c r="B881" s="80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</row>
    <row r="882" spans="1:18" ht="12.5" x14ac:dyDescent="0.25">
      <c r="A882" s="62"/>
      <c r="B882" s="80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</row>
    <row r="883" spans="1:18" ht="12.5" x14ac:dyDescent="0.25">
      <c r="A883" s="62"/>
      <c r="B883" s="80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</row>
    <row r="884" spans="1:18" ht="12.5" x14ac:dyDescent="0.25">
      <c r="A884" s="62"/>
      <c r="B884" s="80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</row>
    <row r="885" spans="1:18" ht="12.5" x14ac:dyDescent="0.25">
      <c r="A885" s="62"/>
      <c r="B885" s="80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</row>
    <row r="886" spans="1:18" ht="12.5" x14ac:dyDescent="0.25">
      <c r="A886" s="62"/>
      <c r="B886" s="80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</row>
    <row r="887" spans="1:18" ht="12.5" x14ac:dyDescent="0.25">
      <c r="A887" s="62"/>
      <c r="B887" s="80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</row>
    <row r="888" spans="1:18" ht="12.5" x14ac:dyDescent="0.25">
      <c r="A888" s="62"/>
      <c r="B888" s="80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</row>
    <row r="889" spans="1:18" ht="12.5" x14ac:dyDescent="0.25">
      <c r="A889" s="62"/>
      <c r="B889" s="80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</row>
    <row r="890" spans="1:18" ht="12.5" x14ac:dyDescent="0.25">
      <c r="A890" s="62"/>
      <c r="B890" s="80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</row>
    <row r="891" spans="1:18" ht="12.5" x14ac:dyDescent="0.25">
      <c r="A891" s="62"/>
      <c r="B891" s="80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</row>
    <row r="892" spans="1:18" ht="12.5" x14ac:dyDescent="0.25">
      <c r="A892" s="62"/>
      <c r="B892" s="80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</row>
    <row r="893" spans="1:18" ht="12.5" x14ac:dyDescent="0.25">
      <c r="A893" s="62"/>
      <c r="B893" s="80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</row>
    <row r="894" spans="1:18" ht="12.5" x14ac:dyDescent="0.25">
      <c r="A894" s="62"/>
      <c r="B894" s="80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</row>
    <row r="895" spans="1:18" ht="12.5" x14ac:dyDescent="0.25">
      <c r="A895" s="62"/>
      <c r="B895" s="80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</row>
    <row r="896" spans="1:18" ht="12.5" x14ac:dyDescent="0.25">
      <c r="A896" s="62"/>
      <c r="B896" s="80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</row>
    <row r="897" spans="1:18" ht="12.5" x14ac:dyDescent="0.25">
      <c r="A897" s="62"/>
      <c r="B897" s="80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</row>
    <row r="898" spans="1:18" ht="12.5" x14ac:dyDescent="0.25">
      <c r="A898" s="62"/>
      <c r="B898" s="80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</row>
    <row r="899" spans="1:18" ht="12.5" x14ac:dyDescent="0.25">
      <c r="A899" s="62"/>
      <c r="B899" s="80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</row>
    <row r="900" spans="1:18" ht="12.5" x14ac:dyDescent="0.25">
      <c r="A900" s="62"/>
      <c r="B900" s="80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</row>
    <row r="901" spans="1:18" ht="12.5" x14ac:dyDescent="0.25">
      <c r="A901" s="62"/>
      <c r="B901" s="80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</row>
    <row r="902" spans="1:18" ht="12.5" x14ac:dyDescent="0.25">
      <c r="A902" s="62"/>
      <c r="B902" s="80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</row>
    <row r="903" spans="1:18" ht="12.5" x14ac:dyDescent="0.25">
      <c r="A903" s="62"/>
      <c r="B903" s="80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</row>
    <row r="904" spans="1:18" ht="12.5" x14ac:dyDescent="0.25">
      <c r="A904" s="62"/>
      <c r="B904" s="80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</row>
    <row r="905" spans="1:18" ht="12.5" x14ac:dyDescent="0.25">
      <c r="A905" s="62"/>
      <c r="B905" s="80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</row>
    <row r="906" spans="1:18" ht="12.5" x14ac:dyDescent="0.25">
      <c r="A906" s="62"/>
      <c r="B906" s="80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</row>
    <row r="907" spans="1:18" ht="12.5" x14ac:dyDescent="0.25">
      <c r="A907" s="62"/>
      <c r="B907" s="80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</row>
    <row r="908" spans="1:18" ht="12.5" x14ac:dyDescent="0.25">
      <c r="A908" s="62"/>
      <c r="B908" s="80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</row>
    <row r="909" spans="1:18" ht="12.5" x14ac:dyDescent="0.25">
      <c r="A909" s="62"/>
      <c r="B909" s="80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</row>
    <row r="910" spans="1:18" ht="12.5" x14ac:dyDescent="0.25">
      <c r="A910" s="62"/>
      <c r="B910" s="80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</row>
    <row r="911" spans="1:18" ht="12.5" x14ac:dyDescent="0.25">
      <c r="A911" s="62"/>
      <c r="B911" s="80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</row>
    <row r="912" spans="1:18" ht="12.5" x14ac:dyDescent="0.25">
      <c r="A912" s="62"/>
      <c r="B912" s="80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</row>
    <row r="913" spans="1:18" ht="12.5" x14ac:dyDescent="0.25">
      <c r="A913" s="62"/>
      <c r="B913" s="80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</row>
    <row r="914" spans="1:18" ht="12.5" x14ac:dyDescent="0.25">
      <c r="A914" s="62"/>
      <c r="B914" s="80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</row>
    <row r="915" spans="1:18" ht="12.5" x14ac:dyDescent="0.25">
      <c r="A915" s="62"/>
      <c r="B915" s="80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</row>
    <row r="916" spans="1:18" ht="12.5" x14ac:dyDescent="0.25">
      <c r="A916" s="62"/>
      <c r="B916" s="80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</row>
    <row r="917" spans="1:18" ht="12.5" x14ac:dyDescent="0.25">
      <c r="A917" s="62"/>
      <c r="B917" s="80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</row>
    <row r="918" spans="1:18" ht="12.5" x14ac:dyDescent="0.25">
      <c r="A918" s="62"/>
      <c r="B918" s="80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</row>
    <row r="919" spans="1:18" ht="12.5" x14ac:dyDescent="0.25">
      <c r="A919" s="62"/>
      <c r="B919" s="80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</row>
    <row r="920" spans="1:18" ht="12.5" x14ac:dyDescent="0.25">
      <c r="A920" s="62"/>
      <c r="B920" s="80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</row>
    <row r="921" spans="1:18" ht="12.5" x14ac:dyDescent="0.25">
      <c r="A921" s="62"/>
      <c r="B921" s="80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</row>
    <row r="922" spans="1:18" ht="12.5" x14ac:dyDescent="0.25">
      <c r="A922" s="62"/>
      <c r="B922" s="80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</row>
    <row r="923" spans="1:18" ht="12.5" x14ac:dyDescent="0.25">
      <c r="A923" s="62"/>
      <c r="B923" s="80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</row>
    <row r="924" spans="1:18" ht="12.5" x14ac:dyDescent="0.25">
      <c r="A924" s="62"/>
      <c r="B924" s="80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</row>
    <row r="925" spans="1:18" ht="12.5" x14ac:dyDescent="0.25">
      <c r="A925" s="62"/>
      <c r="B925" s="80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</row>
    <row r="926" spans="1:18" ht="12.5" x14ac:dyDescent="0.25">
      <c r="A926" s="62"/>
      <c r="B926" s="80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</row>
    <row r="927" spans="1:18" ht="12.5" x14ac:dyDescent="0.25">
      <c r="A927" s="62"/>
      <c r="B927" s="80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</row>
    <row r="928" spans="1:18" ht="12.5" x14ac:dyDescent="0.25">
      <c r="A928" s="62"/>
      <c r="B928" s="80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</row>
    <row r="929" spans="1:18" ht="12.5" x14ac:dyDescent="0.25">
      <c r="A929" s="62"/>
      <c r="B929" s="80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</row>
    <row r="930" spans="1:18" ht="12.5" x14ac:dyDescent="0.25">
      <c r="A930" s="62"/>
      <c r="B930" s="80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</row>
    <row r="931" spans="1:18" ht="12.5" x14ac:dyDescent="0.25">
      <c r="A931" s="62"/>
      <c r="B931" s="80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</row>
    <row r="932" spans="1:18" ht="12.5" x14ac:dyDescent="0.25">
      <c r="A932" s="62"/>
      <c r="B932" s="80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</row>
    <row r="933" spans="1:18" ht="12.5" x14ac:dyDescent="0.25">
      <c r="A933" s="62"/>
      <c r="B933" s="80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</row>
    <row r="934" spans="1:18" ht="12.5" x14ac:dyDescent="0.25">
      <c r="A934" s="62"/>
      <c r="B934" s="80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</row>
    <row r="935" spans="1:18" ht="12.5" x14ac:dyDescent="0.25">
      <c r="A935" s="62"/>
      <c r="B935" s="80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</row>
    <row r="936" spans="1:18" ht="12.5" x14ac:dyDescent="0.25">
      <c r="A936" s="62"/>
      <c r="B936" s="80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</row>
    <row r="937" spans="1:18" ht="12.5" x14ac:dyDescent="0.25">
      <c r="A937" s="62"/>
      <c r="B937" s="80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</row>
    <row r="938" spans="1:18" ht="12.5" x14ac:dyDescent="0.25">
      <c r="A938" s="62"/>
      <c r="B938" s="80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</row>
    <row r="939" spans="1:18" ht="12.5" x14ac:dyDescent="0.25">
      <c r="A939" s="62"/>
      <c r="B939" s="80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</row>
    <row r="940" spans="1:18" ht="12.5" x14ac:dyDescent="0.25">
      <c r="A940" s="62"/>
      <c r="B940" s="80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</row>
    <row r="941" spans="1:18" ht="12.5" x14ac:dyDescent="0.25">
      <c r="A941" s="62"/>
      <c r="B941" s="80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</row>
    <row r="942" spans="1:18" ht="12.5" x14ac:dyDescent="0.25">
      <c r="A942" s="62"/>
      <c r="B942" s="80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</row>
    <row r="943" spans="1:18" ht="12.5" x14ac:dyDescent="0.25">
      <c r="A943" s="62"/>
      <c r="B943" s="80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</row>
    <row r="944" spans="1:18" ht="12.5" x14ac:dyDescent="0.25">
      <c r="A944" s="62"/>
      <c r="B944" s="80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</row>
    <row r="945" spans="1:18" ht="12.5" x14ac:dyDescent="0.25">
      <c r="A945" s="62"/>
      <c r="B945" s="80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</row>
    <row r="946" spans="1:18" ht="12.5" x14ac:dyDescent="0.25">
      <c r="A946" s="62"/>
      <c r="B946" s="80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</row>
    <row r="947" spans="1:18" ht="12.5" x14ac:dyDescent="0.25">
      <c r="A947" s="62"/>
      <c r="B947" s="80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</row>
    <row r="948" spans="1:18" ht="12.5" x14ac:dyDescent="0.25">
      <c r="A948" s="62"/>
      <c r="B948" s="80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</row>
    <row r="949" spans="1:18" ht="12.5" x14ac:dyDescent="0.25">
      <c r="A949" s="62"/>
      <c r="B949" s="80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</row>
    <row r="950" spans="1:18" ht="12.5" x14ac:dyDescent="0.25">
      <c r="A950" s="62"/>
      <c r="B950" s="80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</row>
    <row r="951" spans="1:18" ht="12.5" x14ac:dyDescent="0.25">
      <c r="A951" s="62"/>
      <c r="B951" s="80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</row>
    <row r="952" spans="1:18" ht="12.5" x14ac:dyDescent="0.25">
      <c r="A952" s="62"/>
      <c r="B952" s="80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</row>
    <row r="953" spans="1:18" ht="12.5" x14ac:dyDescent="0.25">
      <c r="A953" s="62"/>
      <c r="B953" s="80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</row>
    <row r="954" spans="1:18" ht="12.5" x14ac:dyDescent="0.25">
      <c r="A954" s="62"/>
      <c r="B954" s="80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</row>
    <row r="955" spans="1:18" ht="12.5" x14ac:dyDescent="0.25">
      <c r="A955" s="62"/>
      <c r="B955" s="80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</row>
    <row r="956" spans="1:18" ht="12.5" x14ac:dyDescent="0.25">
      <c r="A956" s="62"/>
      <c r="B956" s="80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</row>
    <row r="957" spans="1:18" ht="12.5" x14ac:dyDescent="0.25">
      <c r="A957" s="62"/>
      <c r="B957" s="80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</row>
    <row r="958" spans="1:18" ht="12.5" x14ac:dyDescent="0.25">
      <c r="A958" s="62"/>
      <c r="B958" s="80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</row>
    <row r="959" spans="1:18" ht="12.5" x14ac:dyDescent="0.25">
      <c r="A959" s="62"/>
      <c r="B959" s="80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</row>
    <row r="960" spans="1:18" ht="12.5" x14ac:dyDescent="0.25">
      <c r="A960" s="62"/>
      <c r="B960" s="80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</row>
    <row r="961" spans="1:18" ht="12.5" x14ac:dyDescent="0.25">
      <c r="A961" s="62"/>
      <c r="B961" s="80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</row>
    <row r="962" spans="1:18" ht="12.5" x14ac:dyDescent="0.25">
      <c r="A962" s="62"/>
      <c r="B962" s="80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</row>
    <row r="963" spans="1:18" ht="12.5" x14ac:dyDescent="0.25">
      <c r="A963" s="62"/>
      <c r="B963" s="80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</row>
    <row r="964" spans="1:18" ht="12.5" x14ac:dyDescent="0.25">
      <c r="A964" s="62"/>
      <c r="B964" s="80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</row>
    <row r="965" spans="1:18" ht="12.5" x14ac:dyDescent="0.25">
      <c r="A965" s="62"/>
      <c r="B965" s="80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</row>
    <row r="966" spans="1:18" ht="12.5" x14ac:dyDescent="0.25">
      <c r="A966" s="62"/>
      <c r="B966" s="80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</row>
    <row r="967" spans="1:18" ht="12.5" x14ac:dyDescent="0.25">
      <c r="A967" s="62"/>
      <c r="B967" s="80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</row>
    <row r="968" spans="1:18" ht="12.5" x14ac:dyDescent="0.25">
      <c r="A968" s="62"/>
      <c r="B968" s="80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</row>
    <row r="969" spans="1:18" ht="12.5" x14ac:dyDescent="0.25">
      <c r="A969" s="62"/>
      <c r="B969" s="80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</row>
    <row r="970" spans="1:18" ht="12.5" x14ac:dyDescent="0.25">
      <c r="A970" s="62"/>
      <c r="B970" s="80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</row>
    <row r="971" spans="1:18" ht="12.5" x14ac:dyDescent="0.25">
      <c r="A971" s="62"/>
      <c r="B971" s="80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</row>
    <row r="972" spans="1:18" ht="12.5" x14ac:dyDescent="0.25">
      <c r="A972" s="62"/>
      <c r="B972" s="80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</row>
    <row r="973" spans="1:18" ht="12.5" x14ac:dyDescent="0.25">
      <c r="A973" s="62"/>
      <c r="B973" s="80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</row>
    <row r="974" spans="1:18" ht="12.5" x14ac:dyDescent="0.25">
      <c r="A974" s="62"/>
      <c r="B974" s="80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</row>
    <row r="975" spans="1:18" ht="12.5" x14ac:dyDescent="0.25">
      <c r="A975" s="62"/>
      <c r="B975" s="80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</row>
    <row r="976" spans="1:18" ht="12.5" x14ac:dyDescent="0.25">
      <c r="A976" s="62"/>
      <c r="B976" s="80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</row>
    <row r="977" spans="1:18" ht="12.5" x14ac:dyDescent="0.25">
      <c r="A977" s="62"/>
      <c r="B977" s="80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</row>
    <row r="978" spans="1:18" ht="12.5" x14ac:dyDescent="0.25">
      <c r="A978" s="62"/>
      <c r="B978" s="80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</row>
    <row r="979" spans="1:18" ht="12.5" x14ac:dyDescent="0.25">
      <c r="A979" s="62"/>
      <c r="B979" s="80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</row>
    <row r="980" spans="1:18" ht="12.5" x14ac:dyDescent="0.25">
      <c r="A980" s="62"/>
      <c r="B980" s="80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</row>
    <row r="981" spans="1:18" ht="12.5" x14ac:dyDescent="0.25">
      <c r="A981" s="62"/>
      <c r="B981" s="80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</row>
    <row r="982" spans="1:18" ht="12.5" x14ac:dyDescent="0.25">
      <c r="A982" s="62"/>
      <c r="B982" s="80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</row>
    <row r="983" spans="1:18" ht="12.5" x14ac:dyDescent="0.25">
      <c r="A983" s="62"/>
      <c r="B983" s="80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</row>
    <row r="984" spans="1:18" ht="12.5" x14ac:dyDescent="0.25">
      <c r="A984" s="62"/>
      <c r="B984" s="80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</row>
    <row r="985" spans="1:18" ht="12.5" x14ac:dyDescent="0.25">
      <c r="A985" s="62"/>
      <c r="B985" s="80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</row>
    <row r="986" spans="1:18" ht="12.5" x14ac:dyDescent="0.25">
      <c r="A986" s="62"/>
      <c r="B986" s="80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</row>
    <row r="987" spans="1:18" ht="12.5" x14ac:dyDescent="0.25">
      <c r="A987" s="62"/>
      <c r="B987" s="80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</row>
    <row r="988" spans="1:18" ht="12.5" x14ac:dyDescent="0.25">
      <c r="A988" s="62"/>
      <c r="B988" s="80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</row>
    <row r="989" spans="1:18" ht="12.5" x14ac:dyDescent="0.25">
      <c r="A989" s="62"/>
      <c r="B989" s="80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</row>
    <row r="990" spans="1:18" ht="12.5" x14ac:dyDescent="0.25">
      <c r="A990" s="62"/>
      <c r="B990" s="80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</row>
    <row r="991" spans="1:18" ht="12.5" x14ac:dyDescent="0.25">
      <c r="A991" s="62"/>
      <c r="B991" s="80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</row>
    <row r="992" spans="1:18" ht="12.5" x14ac:dyDescent="0.25">
      <c r="A992" s="62"/>
      <c r="B992" s="80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</row>
    <row r="993" spans="1:18" ht="12.5" x14ac:dyDescent="0.25">
      <c r="A993" s="62"/>
      <c r="B993" s="80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</row>
    <row r="994" spans="1:18" ht="12.5" x14ac:dyDescent="0.25">
      <c r="A994" s="62"/>
      <c r="B994" s="80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</row>
    <row r="995" spans="1:18" ht="12.5" x14ac:dyDescent="0.25">
      <c r="A995" s="62"/>
      <c r="B995" s="80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</row>
    <row r="996" spans="1:18" ht="12.5" x14ac:dyDescent="0.25">
      <c r="A996" s="62"/>
      <c r="B996" s="80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</row>
    <row r="997" spans="1:18" ht="12.5" x14ac:dyDescent="0.25">
      <c r="A997" s="62"/>
      <c r="B997" s="80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</row>
    <row r="998" spans="1:18" ht="12.5" x14ac:dyDescent="0.25">
      <c r="A998" s="62"/>
    </row>
    <row r="999" spans="1:18" ht="12.5" x14ac:dyDescent="0.25">
      <c r="A999" s="62"/>
    </row>
    <row r="1000" spans="1:18" ht="12.5" x14ac:dyDescent="0.25">
      <c r="A1000" s="62"/>
    </row>
    <row r="1001" spans="1:18" ht="12.5" x14ac:dyDescent="0.25">
      <c r="A1001" s="62"/>
    </row>
    <row r="1002" spans="1:18" ht="12.5" x14ac:dyDescent="0.25">
      <c r="A1002" s="62"/>
    </row>
    <row r="1003" spans="1:18" ht="12.5" x14ac:dyDescent="0.25">
      <c r="A1003" s="62"/>
    </row>
    <row r="1004" spans="1:18" ht="12.5" x14ac:dyDescent="0.25">
      <c r="A1004" s="62"/>
    </row>
  </sheetData>
  <mergeCells count="14">
    <mergeCell ref="O27:R27"/>
    <mergeCell ref="C1:G1"/>
    <mergeCell ref="C2:G2"/>
    <mergeCell ref="C5:F5"/>
    <mergeCell ref="G5:J5"/>
    <mergeCell ref="K5:N5"/>
    <mergeCell ref="O5:R5"/>
    <mergeCell ref="O26:R26"/>
    <mergeCell ref="G26:J26"/>
    <mergeCell ref="K26:N26"/>
    <mergeCell ref="C26:F26"/>
    <mergeCell ref="C27:F27"/>
    <mergeCell ref="G27:J27"/>
    <mergeCell ref="K27:N27"/>
  </mergeCells>
  <dataValidations count="1">
    <dataValidation type="list" allowBlank="1" showDropDown="1" showErrorMessage="1" sqref="E19:F19 I19:J19 M19:N19 Q19:R19">
      <formula1>"10%,20%"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100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2.6328125" defaultRowHeight="15.75" customHeight="1" x14ac:dyDescent="0.25"/>
  <cols>
    <col min="1" max="1" width="56.90625" customWidth="1"/>
    <col min="2" max="2" width="6.453125" customWidth="1"/>
    <col min="3" max="3" width="8" customWidth="1"/>
    <col min="4" max="4" width="8.36328125" customWidth="1"/>
    <col min="5" max="6" width="5.26953125" customWidth="1"/>
    <col min="7" max="7" width="8.6328125" customWidth="1"/>
    <col min="8" max="8" width="8.36328125" customWidth="1"/>
    <col min="9" max="10" width="5.26953125" customWidth="1"/>
    <col min="11" max="11" width="9" customWidth="1"/>
    <col min="12" max="12" width="8.36328125" customWidth="1"/>
    <col min="13" max="13" width="3.36328125" customWidth="1"/>
    <col min="14" max="14" width="3.7265625" customWidth="1"/>
    <col min="15" max="15" width="6.7265625" customWidth="1"/>
    <col min="16" max="16" width="8.36328125" customWidth="1"/>
    <col min="17" max="17" width="3.36328125" customWidth="1"/>
    <col min="18" max="19" width="9.6328125" customWidth="1"/>
    <col min="20" max="20" width="8.36328125" customWidth="1"/>
    <col min="21" max="21" width="3.36328125" customWidth="1"/>
    <col min="22" max="23" width="7.36328125" customWidth="1"/>
    <col min="24" max="24" width="8.36328125" customWidth="1"/>
    <col min="25" max="25" width="3.36328125" customWidth="1"/>
    <col min="26" max="27" width="9.08984375" customWidth="1"/>
    <col min="28" max="28" width="8.36328125" customWidth="1"/>
    <col min="29" max="29" width="3.36328125" customWidth="1"/>
    <col min="30" max="31" width="9" customWidth="1"/>
    <col min="32" max="32" width="8.36328125" customWidth="1"/>
    <col min="33" max="34" width="3.36328125" customWidth="1"/>
  </cols>
  <sheetData>
    <row r="1" spans="1:34" ht="15.75" customHeight="1" x14ac:dyDescent="0.25">
      <c r="A1" s="3" t="s">
        <v>111</v>
      </c>
      <c r="B1" s="5"/>
      <c r="C1" s="164" t="s">
        <v>7</v>
      </c>
      <c r="D1" s="156"/>
      <c r="E1" s="156"/>
      <c r="F1" s="156"/>
      <c r="G1" s="156"/>
      <c r="H1" s="7"/>
      <c r="I1" s="7"/>
      <c r="J1" s="1"/>
      <c r="K1" s="164" t="s">
        <v>112</v>
      </c>
      <c r="L1" s="156"/>
      <c r="M1" s="156"/>
      <c r="N1" s="156"/>
      <c r="O1" s="156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15.75" customHeight="1" x14ac:dyDescent="0.25">
      <c r="A2" s="9" t="s">
        <v>113</v>
      </c>
      <c r="B2" s="10"/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15.75" customHeight="1" x14ac:dyDescent="0.35">
      <c r="A3" s="155"/>
      <c r="B3" s="10"/>
      <c r="C3" s="11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ht="15.75" customHeight="1" x14ac:dyDescent="0.35">
      <c r="A4" s="155"/>
      <c r="B4" s="24" t="s">
        <v>2</v>
      </c>
      <c r="C4" s="26" t="s">
        <v>3</v>
      </c>
      <c r="D4" s="26" t="s">
        <v>4</v>
      </c>
      <c r="E4" s="26" t="s">
        <v>1</v>
      </c>
      <c r="F4" s="29" t="s">
        <v>6</v>
      </c>
      <c r="G4" s="26" t="s">
        <v>3</v>
      </c>
      <c r="H4" s="26" t="s">
        <v>4</v>
      </c>
      <c r="I4" s="26" t="s">
        <v>1</v>
      </c>
      <c r="J4" s="29" t="s">
        <v>6</v>
      </c>
      <c r="K4" s="26" t="s">
        <v>3</v>
      </c>
      <c r="L4" s="26" t="s">
        <v>4</v>
      </c>
      <c r="M4" s="26" t="s">
        <v>1</v>
      </c>
      <c r="N4" s="29" t="s">
        <v>6</v>
      </c>
      <c r="O4" s="26" t="s">
        <v>3</v>
      </c>
      <c r="P4" s="26" t="s">
        <v>4</v>
      </c>
      <c r="Q4" s="26" t="s">
        <v>1</v>
      </c>
      <c r="R4" s="29" t="s">
        <v>6</v>
      </c>
      <c r="S4" s="26" t="s">
        <v>3</v>
      </c>
      <c r="T4" s="26" t="s">
        <v>4</v>
      </c>
      <c r="U4" s="26" t="s">
        <v>1</v>
      </c>
      <c r="V4" s="29" t="s">
        <v>6</v>
      </c>
      <c r="W4" s="26" t="s">
        <v>3</v>
      </c>
      <c r="X4" s="26" t="s">
        <v>4</v>
      </c>
      <c r="Y4" s="26" t="s">
        <v>1</v>
      </c>
      <c r="Z4" s="29" t="s">
        <v>6</v>
      </c>
      <c r="AA4" s="26" t="s">
        <v>3</v>
      </c>
      <c r="AB4" s="26" t="s">
        <v>4</v>
      </c>
      <c r="AC4" s="26" t="s">
        <v>1</v>
      </c>
      <c r="AD4" s="29" t="s">
        <v>6</v>
      </c>
      <c r="AE4" s="26" t="s">
        <v>3</v>
      </c>
      <c r="AF4" s="26" t="s">
        <v>4</v>
      </c>
      <c r="AG4" s="26" t="s">
        <v>1</v>
      </c>
      <c r="AH4" s="29" t="s">
        <v>6</v>
      </c>
    </row>
    <row r="5" spans="1:34" ht="15.75" customHeight="1" x14ac:dyDescent="0.25">
      <c r="A5" s="22" t="s">
        <v>10</v>
      </c>
      <c r="B5" s="25">
        <f>SUM(B6:B8)</f>
        <v>0.5</v>
      </c>
      <c r="C5" s="165" t="s">
        <v>11</v>
      </c>
      <c r="D5" s="156"/>
      <c r="E5" s="156"/>
      <c r="F5" s="156"/>
      <c r="G5" s="165" t="s">
        <v>12</v>
      </c>
      <c r="H5" s="156"/>
      <c r="I5" s="156"/>
      <c r="J5" s="156"/>
      <c r="K5" s="165" t="s">
        <v>13</v>
      </c>
      <c r="L5" s="156"/>
      <c r="M5" s="156"/>
      <c r="N5" s="156"/>
      <c r="O5" s="165" t="s">
        <v>14</v>
      </c>
      <c r="P5" s="156"/>
      <c r="Q5" s="156"/>
      <c r="R5" s="156"/>
      <c r="S5" s="165" t="s">
        <v>15</v>
      </c>
      <c r="T5" s="156"/>
      <c r="U5" s="156"/>
      <c r="V5" s="156"/>
      <c r="W5" s="165" t="s">
        <v>16</v>
      </c>
      <c r="X5" s="156"/>
      <c r="Y5" s="156"/>
      <c r="Z5" s="156"/>
      <c r="AA5" s="165" t="s">
        <v>17</v>
      </c>
      <c r="AB5" s="156"/>
      <c r="AC5" s="156"/>
      <c r="AD5" s="156"/>
      <c r="AE5" s="165" t="s">
        <v>18</v>
      </c>
      <c r="AF5" s="156"/>
      <c r="AG5" s="156"/>
      <c r="AH5" s="156"/>
    </row>
    <row r="6" spans="1:34" ht="15.75" customHeight="1" x14ac:dyDescent="0.25">
      <c r="A6" s="46" t="s">
        <v>114</v>
      </c>
      <c r="B6" s="34">
        <v>0.2</v>
      </c>
      <c r="C6" s="35">
        <v>5</v>
      </c>
      <c r="D6" s="37">
        <v>3</v>
      </c>
      <c r="E6" s="38">
        <f t="shared" ref="E6:E8" si="0">(D6/C6)*B6</f>
        <v>0.12</v>
      </c>
      <c r="F6" s="7"/>
      <c r="G6" s="35">
        <v>5</v>
      </c>
      <c r="H6" s="37">
        <v>3</v>
      </c>
      <c r="I6" s="38">
        <f t="shared" ref="I6:I8" si="1">(H6/G6)*B6</f>
        <v>0.12</v>
      </c>
      <c r="J6" s="7"/>
      <c r="K6" s="35">
        <v>5</v>
      </c>
      <c r="L6" s="37">
        <v>3</v>
      </c>
      <c r="M6" s="38">
        <f t="shared" ref="M6:M8" si="2">(L6/K6)*B6</f>
        <v>0.12</v>
      </c>
      <c r="N6" s="7"/>
      <c r="O6" s="35">
        <v>5</v>
      </c>
      <c r="P6" s="37">
        <v>3</v>
      </c>
      <c r="Q6" s="38">
        <f t="shared" ref="Q6:Q8" si="3">(P6/O6)*B6</f>
        <v>0.12</v>
      </c>
      <c r="R6" s="7"/>
      <c r="S6" s="35">
        <v>5</v>
      </c>
      <c r="T6" s="44"/>
      <c r="U6" s="38">
        <f t="shared" ref="U6:U8" si="4">(T6/S6)*B6</f>
        <v>0</v>
      </c>
      <c r="V6" s="7"/>
      <c r="W6" s="35">
        <v>5</v>
      </c>
      <c r="X6" s="44"/>
      <c r="Y6" s="38">
        <f t="shared" ref="Y6:Y8" si="5">(X6/W6)*B6</f>
        <v>0</v>
      </c>
      <c r="Z6" s="7"/>
      <c r="AA6" s="35">
        <v>5</v>
      </c>
      <c r="AB6" s="44"/>
      <c r="AC6" s="38">
        <f t="shared" ref="AC6:AC8" si="6">(AB6/AA6)*B6</f>
        <v>0</v>
      </c>
      <c r="AD6" s="7"/>
      <c r="AE6" s="35">
        <v>5</v>
      </c>
      <c r="AF6" s="44"/>
      <c r="AG6" s="38">
        <f t="shared" ref="AG6:AG8" si="7">(AF6/AE6)*B6</f>
        <v>0</v>
      </c>
      <c r="AH6" s="7"/>
    </row>
    <row r="7" spans="1:34" ht="15.75" customHeight="1" x14ac:dyDescent="0.25">
      <c r="A7" s="46" t="s">
        <v>115</v>
      </c>
      <c r="B7" s="34">
        <v>0.1</v>
      </c>
      <c r="C7" s="35">
        <v>5</v>
      </c>
      <c r="D7" s="37">
        <v>3</v>
      </c>
      <c r="E7" s="38">
        <f t="shared" si="0"/>
        <v>0.06</v>
      </c>
      <c r="F7" s="7"/>
      <c r="G7" s="35">
        <v>5</v>
      </c>
      <c r="H7" s="37">
        <v>3</v>
      </c>
      <c r="I7" s="38">
        <f t="shared" si="1"/>
        <v>0.06</v>
      </c>
      <c r="J7" s="7"/>
      <c r="K7" s="35">
        <v>5</v>
      </c>
      <c r="L7" s="37">
        <v>3</v>
      </c>
      <c r="M7" s="38">
        <f t="shared" si="2"/>
        <v>0.06</v>
      </c>
      <c r="N7" s="7"/>
      <c r="O7" s="35">
        <v>5</v>
      </c>
      <c r="P7" s="37">
        <v>3</v>
      </c>
      <c r="Q7" s="38">
        <f t="shared" si="3"/>
        <v>0.06</v>
      </c>
      <c r="R7" s="7"/>
      <c r="S7" s="35">
        <v>5</v>
      </c>
      <c r="T7" s="44"/>
      <c r="U7" s="38">
        <f t="shared" si="4"/>
        <v>0</v>
      </c>
      <c r="V7" s="7"/>
      <c r="W7" s="35">
        <v>5</v>
      </c>
      <c r="X7" s="44"/>
      <c r="Y7" s="38">
        <f t="shared" si="5"/>
        <v>0</v>
      </c>
      <c r="Z7" s="7"/>
      <c r="AA7" s="35">
        <v>5</v>
      </c>
      <c r="AB7" s="44"/>
      <c r="AC7" s="38">
        <f t="shared" si="6"/>
        <v>0</v>
      </c>
      <c r="AD7" s="7"/>
      <c r="AE7" s="35">
        <v>5</v>
      </c>
      <c r="AF7" s="44"/>
      <c r="AG7" s="38">
        <f t="shared" si="7"/>
        <v>0</v>
      </c>
      <c r="AH7" s="7"/>
    </row>
    <row r="8" spans="1:34" ht="15.75" customHeight="1" x14ac:dyDescent="0.25">
      <c r="A8" s="46" t="s">
        <v>116</v>
      </c>
      <c r="B8" s="34">
        <v>0.2</v>
      </c>
      <c r="C8" s="35">
        <v>5</v>
      </c>
      <c r="D8" s="37">
        <v>3</v>
      </c>
      <c r="E8" s="38">
        <f t="shared" si="0"/>
        <v>0.12</v>
      </c>
      <c r="F8" s="7"/>
      <c r="G8" s="35">
        <v>5</v>
      </c>
      <c r="H8" s="37">
        <v>3</v>
      </c>
      <c r="I8" s="38">
        <f t="shared" si="1"/>
        <v>0.12</v>
      </c>
      <c r="J8" s="7"/>
      <c r="K8" s="35">
        <v>5</v>
      </c>
      <c r="L8" s="37">
        <v>3</v>
      </c>
      <c r="M8" s="38">
        <f t="shared" si="2"/>
        <v>0.12</v>
      </c>
      <c r="N8" s="7"/>
      <c r="O8" s="35">
        <v>5</v>
      </c>
      <c r="P8" s="37">
        <v>3</v>
      </c>
      <c r="Q8" s="38">
        <f t="shared" si="3"/>
        <v>0.12</v>
      </c>
      <c r="R8" s="7"/>
      <c r="S8" s="35">
        <v>5</v>
      </c>
      <c r="T8" s="44"/>
      <c r="U8" s="38">
        <f t="shared" si="4"/>
        <v>0</v>
      </c>
      <c r="V8" s="7"/>
      <c r="W8" s="35">
        <v>5</v>
      </c>
      <c r="X8" s="44"/>
      <c r="Y8" s="38">
        <f t="shared" si="5"/>
        <v>0</v>
      </c>
      <c r="Z8" s="7"/>
      <c r="AA8" s="35">
        <v>5</v>
      </c>
      <c r="AB8" s="44"/>
      <c r="AC8" s="38">
        <f t="shared" si="6"/>
        <v>0</v>
      </c>
      <c r="AD8" s="7"/>
      <c r="AE8" s="35">
        <v>5</v>
      </c>
      <c r="AF8" s="44"/>
      <c r="AG8" s="38">
        <f t="shared" si="7"/>
        <v>0</v>
      </c>
      <c r="AH8" s="7"/>
    </row>
    <row r="9" spans="1:34" ht="15.75" customHeight="1" x14ac:dyDescent="0.25">
      <c r="A9" s="50" t="s">
        <v>25</v>
      </c>
      <c r="B9" s="25">
        <f>SUM(B10:B12)</f>
        <v>0.5</v>
      </c>
      <c r="C9" s="51"/>
      <c r="D9" s="7"/>
      <c r="E9" s="53"/>
      <c r="F9" s="7"/>
      <c r="G9" s="51"/>
      <c r="H9" s="7"/>
      <c r="I9" s="53"/>
      <c r="J9" s="7"/>
      <c r="K9" s="51"/>
      <c r="L9" s="7"/>
      <c r="M9" s="53"/>
      <c r="N9" s="7"/>
      <c r="O9" s="51"/>
      <c r="P9" s="7"/>
      <c r="Q9" s="53"/>
      <c r="R9" s="7"/>
      <c r="S9" s="51"/>
      <c r="T9" s="7"/>
      <c r="U9" s="53"/>
      <c r="V9" s="7"/>
      <c r="W9" s="51"/>
      <c r="X9" s="7"/>
      <c r="Y9" s="53"/>
      <c r="Z9" s="7"/>
      <c r="AA9" s="51"/>
      <c r="AB9" s="7"/>
      <c r="AC9" s="53"/>
      <c r="AD9" s="7"/>
      <c r="AE9" s="51"/>
      <c r="AF9" s="7"/>
      <c r="AG9" s="53"/>
      <c r="AH9" s="7"/>
    </row>
    <row r="10" spans="1:34" ht="15.75" customHeight="1" x14ac:dyDescent="0.25">
      <c r="A10" s="46" t="s">
        <v>28</v>
      </c>
      <c r="B10" s="34">
        <v>0.1</v>
      </c>
      <c r="C10" s="37">
        <v>22</v>
      </c>
      <c r="D10" s="37">
        <v>22</v>
      </c>
      <c r="E10" s="38">
        <f t="shared" ref="E10:E12" si="8">(D10/C10)*B10</f>
        <v>0.1</v>
      </c>
      <c r="F10" s="55">
        <f t="shared" ref="F10:F12" si="9">E10/50%</f>
        <v>0.2</v>
      </c>
      <c r="G10" s="37">
        <v>22</v>
      </c>
      <c r="H10" s="37">
        <v>22</v>
      </c>
      <c r="I10" s="38">
        <f t="shared" ref="I10:I12" si="10">(H10/G10)*B10</f>
        <v>0.1</v>
      </c>
      <c r="J10" s="55">
        <f t="shared" ref="J10:J12" si="11">I10/50%</f>
        <v>0.2</v>
      </c>
      <c r="K10" s="37">
        <v>22</v>
      </c>
      <c r="L10" s="37">
        <v>22</v>
      </c>
      <c r="M10" s="38">
        <f t="shared" ref="M10:M12" si="12">(L10/K10)*B10</f>
        <v>0.1</v>
      </c>
      <c r="N10" s="55">
        <f t="shared" ref="N10:N12" si="13">M10/50%</f>
        <v>0.2</v>
      </c>
      <c r="O10" s="37">
        <v>22</v>
      </c>
      <c r="P10" s="37">
        <v>22</v>
      </c>
      <c r="Q10" s="38">
        <f t="shared" ref="Q10:Q12" si="14">(P10/O10)*B10</f>
        <v>0.1</v>
      </c>
      <c r="R10" s="55">
        <f t="shared" ref="R10:R12" si="15">Q10/50%</f>
        <v>0.2</v>
      </c>
      <c r="S10" s="37">
        <v>22</v>
      </c>
      <c r="T10" s="44"/>
      <c r="U10" s="38">
        <f t="shared" ref="U10:U12" si="16">(T10/S10)*B10</f>
        <v>0</v>
      </c>
      <c r="V10" s="55">
        <f t="shared" ref="V10:V12" si="17">U10/50%</f>
        <v>0</v>
      </c>
      <c r="W10" s="37">
        <v>22</v>
      </c>
      <c r="X10" s="44"/>
      <c r="Y10" s="38">
        <f t="shared" ref="Y10:Y12" si="18">(X10/W10)*B10</f>
        <v>0</v>
      </c>
      <c r="Z10" s="55">
        <f t="shared" ref="Z10:Z12" si="19">Y10/50%</f>
        <v>0</v>
      </c>
      <c r="AA10" s="37">
        <v>22</v>
      </c>
      <c r="AB10" s="44"/>
      <c r="AC10" s="38">
        <f t="shared" ref="AC10:AC12" si="20">(AB10/AA10)*B10</f>
        <v>0</v>
      </c>
      <c r="AD10" s="55">
        <f t="shared" ref="AD10:AD12" si="21">AC10/50%</f>
        <v>0</v>
      </c>
      <c r="AE10" s="37">
        <v>22</v>
      </c>
      <c r="AF10" s="44"/>
      <c r="AG10" s="38">
        <f t="shared" ref="AG10:AG12" si="22">(AF10/AE10)*B10</f>
        <v>0</v>
      </c>
      <c r="AH10" s="55">
        <f t="shared" ref="AH10:AH12" si="23">AG10/50%</f>
        <v>0</v>
      </c>
    </row>
    <row r="11" spans="1:34" ht="15.75" customHeight="1" x14ac:dyDescent="0.25">
      <c r="A11" s="46" t="s">
        <v>86</v>
      </c>
      <c r="B11" s="34">
        <v>0.2</v>
      </c>
      <c r="C11" s="37">
        <v>4</v>
      </c>
      <c r="D11" s="37">
        <v>4</v>
      </c>
      <c r="E11" s="38">
        <f t="shared" si="8"/>
        <v>0.2</v>
      </c>
      <c r="F11" s="55">
        <f t="shared" si="9"/>
        <v>0.4</v>
      </c>
      <c r="G11" s="37">
        <v>4</v>
      </c>
      <c r="H11" s="37">
        <v>4</v>
      </c>
      <c r="I11" s="38">
        <f t="shared" si="10"/>
        <v>0.2</v>
      </c>
      <c r="J11" s="55">
        <f t="shared" si="11"/>
        <v>0.4</v>
      </c>
      <c r="K11" s="37">
        <v>4</v>
      </c>
      <c r="L11" s="37">
        <v>4</v>
      </c>
      <c r="M11" s="38">
        <f t="shared" si="12"/>
        <v>0.2</v>
      </c>
      <c r="N11" s="55">
        <f t="shared" si="13"/>
        <v>0.4</v>
      </c>
      <c r="O11" s="37">
        <v>4</v>
      </c>
      <c r="P11" s="37">
        <v>4</v>
      </c>
      <c r="Q11" s="38">
        <f t="shared" si="14"/>
        <v>0.2</v>
      </c>
      <c r="R11" s="55">
        <f t="shared" si="15"/>
        <v>0.4</v>
      </c>
      <c r="S11" s="37">
        <v>4</v>
      </c>
      <c r="T11" s="44"/>
      <c r="U11" s="38">
        <f t="shared" si="16"/>
        <v>0</v>
      </c>
      <c r="V11" s="55">
        <f t="shared" si="17"/>
        <v>0</v>
      </c>
      <c r="W11" s="37">
        <v>4</v>
      </c>
      <c r="X11" s="44"/>
      <c r="Y11" s="38">
        <f t="shared" si="18"/>
        <v>0</v>
      </c>
      <c r="Z11" s="55">
        <f t="shared" si="19"/>
        <v>0</v>
      </c>
      <c r="AA11" s="37">
        <v>4</v>
      </c>
      <c r="AB11" s="44"/>
      <c r="AC11" s="38">
        <f t="shared" si="20"/>
        <v>0</v>
      </c>
      <c r="AD11" s="55">
        <f t="shared" si="21"/>
        <v>0</v>
      </c>
      <c r="AE11" s="37">
        <v>4</v>
      </c>
      <c r="AF11" s="44"/>
      <c r="AG11" s="38">
        <f t="shared" si="22"/>
        <v>0</v>
      </c>
      <c r="AH11" s="55">
        <f t="shared" si="23"/>
        <v>0</v>
      </c>
    </row>
    <row r="12" spans="1:34" ht="15.75" customHeight="1" x14ac:dyDescent="0.25">
      <c r="A12" s="72" t="s">
        <v>117</v>
      </c>
      <c r="B12" s="34">
        <v>0.2</v>
      </c>
      <c r="C12" s="34">
        <v>1</v>
      </c>
      <c r="D12" s="34">
        <v>1</v>
      </c>
      <c r="E12" s="38">
        <f t="shared" si="8"/>
        <v>0.2</v>
      </c>
      <c r="F12" s="55">
        <f t="shared" si="9"/>
        <v>0.4</v>
      </c>
      <c r="G12" s="34">
        <v>1</v>
      </c>
      <c r="H12" s="34">
        <v>1</v>
      </c>
      <c r="I12" s="38">
        <f t="shared" si="10"/>
        <v>0.2</v>
      </c>
      <c r="J12" s="55">
        <f t="shared" si="11"/>
        <v>0.4</v>
      </c>
      <c r="K12" s="34">
        <v>1</v>
      </c>
      <c r="L12" s="34">
        <v>0.5</v>
      </c>
      <c r="M12" s="38">
        <f t="shared" si="12"/>
        <v>0.1</v>
      </c>
      <c r="N12" s="55">
        <f t="shared" si="13"/>
        <v>0.2</v>
      </c>
      <c r="O12" s="34">
        <v>1</v>
      </c>
      <c r="P12" s="34">
        <v>1</v>
      </c>
      <c r="Q12" s="38">
        <f t="shared" si="14"/>
        <v>0.2</v>
      </c>
      <c r="R12" s="55">
        <f t="shared" si="15"/>
        <v>0.4</v>
      </c>
      <c r="S12" s="34">
        <v>1</v>
      </c>
      <c r="T12" s="44"/>
      <c r="U12" s="38">
        <f t="shared" si="16"/>
        <v>0</v>
      </c>
      <c r="V12" s="55">
        <f t="shared" si="17"/>
        <v>0</v>
      </c>
      <c r="W12" s="34">
        <v>1</v>
      </c>
      <c r="X12" s="44"/>
      <c r="Y12" s="38">
        <f t="shared" si="18"/>
        <v>0</v>
      </c>
      <c r="Z12" s="55">
        <f t="shared" si="19"/>
        <v>0</v>
      </c>
      <c r="AA12" s="34">
        <v>1</v>
      </c>
      <c r="AB12" s="44"/>
      <c r="AC12" s="38">
        <f t="shared" si="20"/>
        <v>0</v>
      </c>
      <c r="AD12" s="55">
        <f t="shared" si="21"/>
        <v>0</v>
      </c>
      <c r="AE12" s="34">
        <v>1</v>
      </c>
      <c r="AF12" s="44"/>
      <c r="AG12" s="38">
        <f t="shared" si="22"/>
        <v>0</v>
      </c>
      <c r="AH12" s="55">
        <f t="shared" si="23"/>
        <v>0</v>
      </c>
    </row>
    <row r="13" spans="1:34" ht="15.75" customHeight="1" x14ac:dyDescent="0.25">
      <c r="A13" s="65"/>
      <c r="B13" s="51"/>
      <c r="C13" s="7"/>
      <c r="D13" s="7"/>
      <c r="E13" s="7"/>
      <c r="F13" s="64">
        <f>SUM(F10:F12)</f>
        <v>1</v>
      </c>
      <c r="G13" s="7"/>
      <c r="H13" s="7"/>
      <c r="I13" s="7"/>
      <c r="J13" s="64">
        <f>SUM(J10:J12)</f>
        <v>1</v>
      </c>
      <c r="K13" s="7"/>
      <c r="L13" s="7"/>
      <c r="M13" s="7"/>
      <c r="N13" s="64">
        <f>SUM(N10:N12)</f>
        <v>0.8</v>
      </c>
      <c r="O13" s="7"/>
      <c r="P13" s="7"/>
      <c r="Q13" s="7"/>
      <c r="R13" s="64">
        <f>SUM(R10:R12)</f>
        <v>1</v>
      </c>
      <c r="S13" s="7"/>
      <c r="T13" s="7"/>
      <c r="U13" s="7"/>
      <c r="V13" s="64">
        <f>SUM(V10:V12)</f>
        <v>0</v>
      </c>
      <c r="W13" s="7"/>
      <c r="X13" s="7"/>
      <c r="Y13" s="7"/>
      <c r="Z13" s="64">
        <f>SUM(Z10:Z12)</f>
        <v>0</v>
      </c>
      <c r="AA13" s="7"/>
      <c r="AB13" s="7"/>
      <c r="AC13" s="7"/>
      <c r="AD13" s="64">
        <f>SUM(AD10:AD12)</f>
        <v>0</v>
      </c>
      <c r="AE13" s="7"/>
      <c r="AF13" s="7"/>
      <c r="AG13" s="7"/>
      <c r="AH13" s="64">
        <f>SUM(AH10:AH12)</f>
        <v>0</v>
      </c>
    </row>
    <row r="14" spans="1:34" ht="15.75" customHeight="1" x14ac:dyDescent="0.25">
      <c r="A14" s="65"/>
      <c r="B14" s="51"/>
      <c r="C14" s="7"/>
      <c r="D14" s="7"/>
      <c r="E14" s="7"/>
      <c r="F14" s="68"/>
      <c r="G14" s="7"/>
      <c r="H14" s="7"/>
      <c r="I14" s="7"/>
      <c r="J14" s="68"/>
      <c r="K14" s="7"/>
      <c r="L14" s="7"/>
      <c r="M14" s="7"/>
      <c r="N14" s="68"/>
      <c r="O14" s="7"/>
      <c r="P14" s="7"/>
      <c r="Q14" s="7"/>
      <c r="R14" s="68"/>
      <c r="S14" s="7"/>
      <c r="T14" s="7"/>
      <c r="U14" s="7"/>
      <c r="V14" s="68"/>
      <c r="W14" s="7"/>
      <c r="X14" s="7"/>
      <c r="Y14" s="7"/>
      <c r="Z14" s="68"/>
      <c r="AA14" s="7"/>
      <c r="AB14" s="7"/>
      <c r="AC14" s="7"/>
      <c r="AD14" s="68"/>
      <c r="AE14" s="7"/>
      <c r="AF14" s="7"/>
      <c r="AG14" s="7"/>
      <c r="AH14" s="68"/>
    </row>
    <row r="15" spans="1:34" ht="15.75" customHeight="1" x14ac:dyDescent="0.25">
      <c r="A15" s="62"/>
      <c r="B15" s="69">
        <f>B8+B6+B7+B10+B11+B12</f>
        <v>1</v>
      </c>
      <c r="C15" s="69"/>
      <c r="D15" s="69"/>
      <c r="E15" s="69">
        <f>SUM(E6:E12)</f>
        <v>0.8</v>
      </c>
      <c r="F15" s="52"/>
      <c r="G15" s="7"/>
      <c r="H15" s="7"/>
      <c r="I15" s="69">
        <f>SUM(I6:I12)</f>
        <v>0.8</v>
      </c>
      <c r="J15" s="52"/>
      <c r="K15" s="7"/>
      <c r="L15" s="7"/>
      <c r="M15" s="69">
        <f>SUM(M6:M12)</f>
        <v>0.70000000000000007</v>
      </c>
      <c r="N15" s="52"/>
      <c r="O15" s="7"/>
      <c r="P15" s="7"/>
      <c r="Q15" s="69">
        <f>SUM(Q6:Q12)</f>
        <v>0.8</v>
      </c>
      <c r="R15" s="52"/>
      <c r="S15" s="7"/>
      <c r="T15" s="7"/>
      <c r="U15" s="69">
        <f>SUM(U6:U12)</f>
        <v>0</v>
      </c>
      <c r="V15" s="52"/>
      <c r="W15" s="7"/>
      <c r="X15" s="7"/>
      <c r="Y15" s="69">
        <f>SUM(Y6:Y12)</f>
        <v>0</v>
      </c>
      <c r="Z15" s="52"/>
      <c r="AA15" s="7"/>
      <c r="AB15" s="7"/>
      <c r="AC15" s="69">
        <f>SUM(AC6:AC12)</f>
        <v>0</v>
      </c>
      <c r="AD15" s="52"/>
      <c r="AE15" s="7"/>
      <c r="AF15" s="7"/>
      <c r="AG15" s="69">
        <f>SUM(AG6:AG12)</f>
        <v>0</v>
      </c>
      <c r="AH15" s="52"/>
    </row>
    <row r="16" spans="1:34" ht="15.75" customHeight="1" x14ac:dyDescent="0.25">
      <c r="A16" s="62"/>
      <c r="C16" s="7"/>
      <c r="D16" s="7"/>
      <c r="E16" s="53"/>
      <c r="F16" s="67"/>
      <c r="G16" s="7"/>
      <c r="H16" s="7"/>
      <c r="I16" s="53"/>
      <c r="J16" s="67"/>
      <c r="K16" s="7"/>
      <c r="L16" s="7"/>
      <c r="M16" s="53"/>
      <c r="N16" s="67"/>
      <c r="O16" s="7"/>
      <c r="P16" s="7"/>
      <c r="Q16" s="53"/>
      <c r="R16" s="67"/>
      <c r="S16" s="7"/>
      <c r="T16" s="7"/>
      <c r="U16" s="53"/>
      <c r="V16" s="67"/>
      <c r="W16" s="7"/>
      <c r="X16" s="7"/>
      <c r="Y16" s="53"/>
      <c r="Z16" s="67"/>
      <c r="AA16" s="7"/>
      <c r="AB16" s="7"/>
      <c r="AC16" s="53"/>
      <c r="AD16" s="67"/>
      <c r="AE16" s="7"/>
      <c r="AF16" s="7"/>
      <c r="AG16" s="53"/>
      <c r="AH16" s="67"/>
    </row>
    <row r="17" spans="1:34" ht="15.75" customHeight="1" x14ac:dyDescent="0.25">
      <c r="A17" s="72" t="s">
        <v>0</v>
      </c>
      <c r="B17" s="34">
        <v>0.2</v>
      </c>
      <c r="C17" s="44"/>
      <c r="D17" s="44"/>
      <c r="E17" s="77"/>
      <c r="F17" s="67"/>
      <c r="G17" s="44"/>
      <c r="H17" s="44"/>
      <c r="I17" s="77"/>
      <c r="J17" s="67"/>
      <c r="K17" s="44"/>
      <c r="L17" s="44"/>
      <c r="M17" s="77"/>
      <c r="N17" s="67"/>
      <c r="O17" s="44"/>
      <c r="P17" s="44"/>
      <c r="Q17" s="77"/>
      <c r="R17" s="67"/>
      <c r="S17" s="44"/>
      <c r="T17" s="44"/>
      <c r="U17" s="77"/>
      <c r="V17" s="67"/>
      <c r="W17" s="44"/>
      <c r="X17" s="44"/>
      <c r="Y17" s="77"/>
      <c r="Z17" s="67"/>
      <c r="AA17" s="44"/>
      <c r="AB17" s="44"/>
      <c r="AC17" s="77"/>
      <c r="AD17" s="67"/>
      <c r="AE17" s="44"/>
      <c r="AF17" s="44"/>
      <c r="AG17" s="77"/>
      <c r="AH17" s="67"/>
    </row>
    <row r="18" spans="1:34" ht="15.75" customHeight="1" x14ac:dyDescent="0.25">
      <c r="A18" s="78" t="s">
        <v>36</v>
      </c>
      <c r="B18" s="34">
        <v>0.05</v>
      </c>
      <c r="C18" s="44"/>
      <c r="D18" s="44"/>
      <c r="E18" s="38"/>
      <c r="F18" s="67"/>
      <c r="G18" s="44"/>
      <c r="H18" s="44"/>
      <c r="I18" s="38"/>
      <c r="J18" s="67"/>
      <c r="K18" s="44"/>
      <c r="L18" s="44"/>
      <c r="M18" s="38"/>
      <c r="N18" s="67"/>
      <c r="O18" s="44"/>
      <c r="P18" s="44"/>
      <c r="Q18" s="38"/>
      <c r="R18" s="67"/>
      <c r="S18" s="44"/>
      <c r="T18" s="44"/>
      <c r="U18" s="38"/>
      <c r="V18" s="67"/>
      <c r="W18" s="44"/>
      <c r="X18" s="44"/>
      <c r="Y18" s="38"/>
      <c r="Z18" s="67"/>
      <c r="AA18" s="44"/>
      <c r="AB18" s="44"/>
      <c r="AC18" s="38"/>
      <c r="AD18" s="67"/>
      <c r="AE18" s="44"/>
      <c r="AF18" s="44"/>
      <c r="AG18" s="38"/>
      <c r="AH18" s="67"/>
    </row>
    <row r="19" spans="1:34" ht="15.75" customHeight="1" x14ac:dyDescent="0.25">
      <c r="A19" s="78" t="s">
        <v>37</v>
      </c>
      <c r="B19" s="34">
        <v>0.05</v>
      </c>
      <c r="C19" s="44"/>
      <c r="D19" s="44"/>
      <c r="E19" s="38"/>
      <c r="F19" s="83"/>
      <c r="G19" s="44"/>
      <c r="H19" s="44"/>
      <c r="I19" s="38"/>
      <c r="J19" s="83"/>
      <c r="K19" s="44"/>
      <c r="L19" s="44"/>
      <c r="M19" s="38"/>
      <c r="N19" s="83"/>
      <c r="O19" s="44"/>
      <c r="P19" s="44"/>
      <c r="Q19" s="38"/>
      <c r="R19" s="83"/>
      <c r="S19" s="44"/>
      <c r="T19" s="44"/>
      <c r="U19" s="38"/>
      <c r="V19" s="83"/>
      <c r="W19" s="44"/>
      <c r="X19" s="44"/>
      <c r="Y19" s="38"/>
      <c r="Z19" s="83"/>
      <c r="AA19" s="44"/>
      <c r="AB19" s="44"/>
      <c r="AC19" s="38"/>
      <c r="AD19" s="83"/>
      <c r="AE19" s="44"/>
      <c r="AF19" s="44"/>
      <c r="AG19" s="38"/>
      <c r="AH19" s="83"/>
    </row>
    <row r="20" spans="1:34" ht="15.75" customHeight="1" x14ac:dyDescent="0.25">
      <c r="B20" s="80"/>
      <c r="C20" s="7"/>
      <c r="D20" s="7"/>
      <c r="E20" s="80"/>
      <c r="F20" s="7"/>
      <c r="G20" s="7"/>
      <c r="H20" s="7"/>
      <c r="I20" s="80"/>
      <c r="J20" s="7"/>
      <c r="K20" s="7"/>
      <c r="L20" s="7"/>
      <c r="M20" s="80"/>
      <c r="N20" s="7"/>
      <c r="O20" s="7"/>
      <c r="P20" s="7"/>
      <c r="Q20" s="80"/>
      <c r="R20" s="7"/>
      <c r="S20" s="7"/>
      <c r="T20" s="7"/>
      <c r="U20" s="80"/>
      <c r="V20" s="7"/>
      <c r="W20" s="7"/>
      <c r="X20" s="7"/>
      <c r="Y20" s="80"/>
      <c r="Z20" s="7"/>
      <c r="AA20" s="7"/>
      <c r="AB20" s="7"/>
      <c r="AC20" s="80"/>
      <c r="AD20" s="7"/>
      <c r="AE20" s="7"/>
      <c r="AF20" s="7"/>
      <c r="AG20" s="80"/>
      <c r="AH20" s="7"/>
    </row>
    <row r="21" spans="1:34" ht="15.75" customHeight="1" x14ac:dyDescent="0.25">
      <c r="A21" s="81" t="s">
        <v>38</v>
      </c>
      <c r="B21" s="82">
        <f>B15+B17+B18+B19</f>
        <v>1.3</v>
      </c>
      <c r="C21" s="7"/>
      <c r="D21" s="7"/>
      <c r="E21" s="82">
        <f>E15+E17+E18+E19</f>
        <v>0.8</v>
      </c>
      <c r="F21" s="7"/>
      <c r="G21" s="7"/>
      <c r="H21" s="7"/>
      <c r="I21" s="82">
        <f>I15+I17+I18+I19</f>
        <v>0.8</v>
      </c>
      <c r="J21" s="7"/>
      <c r="K21" s="7"/>
      <c r="L21" s="7"/>
      <c r="M21" s="82">
        <f>M15+M17+M18+M19</f>
        <v>0.70000000000000007</v>
      </c>
      <c r="N21" s="7"/>
      <c r="O21" s="7"/>
      <c r="P21" s="7"/>
      <c r="Q21" s="82">
        <f>Q15+Q17+Q18+Q19</f>
        <v>0.8</v>
      </c>
      <c r="R21" s="7"/>
      <c r="S21" s="7"/>
      <c r="T21" s="7"/>
      <c r="U21" s="82">
        <f>U15+U17+U18+U19</f>
        <v>0</v>
      </c>
      <c r="V21" s="7"/>
      <c r="W21" s="7"/>
      <c r="X21" s="7"/>
      <c r="Y21" s="82">
        <f>Y15+Y17+Y18+Y19</f>
        <v>0</v>
      </c>
      <c r="Z21" s="7"/>
      <c r="AA21" s="7"/>
      <c r="AB21" s="7"/>
      <c r="AC21" s="82">
        <f>AC15+AC17+AC18+AC19</f>
        <v>0</v>
      </c>
      <c r="AD21" s="7"/>
      <c r="AE21" s="7"/>
      <c r="AF21" s="7"/>
      <c r="AG21" s="82">
        <f>AG15+AG17+AG18+AG19</f>
        <v>0</v>
      </c>
      <c r="AH21" s="7"/>
    </row>
    <row r="22" spans="1:34" ht="15.75" customHeight="1" x14ac:dyDescent="0.25">
      <c r="A22" s="86"/>
      <c r="B22" s="80"/>
      <c r="C22" s="7"/>
      <c r="D22" s="7"/>
      <c r="E22" s="80"/>
      <c r="F22" s="7"/>
      <c r="G22" s="7"/>
      <c r="H22" s="7"/>
      <c r="I22" s="80"/>
      <c r="J22" s="7"/>
      <c r="K22" s="7"/>
      <c r="L22" s="7"/>
      <c r="M22" s="80"/>
      <c r="N22" s="7"/>
      <c r="O22" s="7"/>
      <c r="P22" s="7"/>
      <c r="Q22" s="80"/>
      <c r="R22" s="7"/>
      <c r="S22" s="7"/>
      <c r="T22" s="7"/>
      <c r="U22" s="80"/>
      <c r="V22" s="7"/>
      <c r="W22" s="7"/>
      <c r="X22" s="7"/>
      <c r="Y22" s="80"/>
      <c r="Z22" s="7"/>
      <c r="AA22" s="7"/>
      <c r="AB22" s="7"/>
      <c r="AC22" s="80"/>
      <c r="AD22" s="7"/>
      <c r="AE22" s="7"/>
      <c r="AF22" s="7"/>
      <c r="AG22" s="80"/>
      <c r="AH22" s="7"/>
    </row>
    <row r="23" spans="1:34" ht="15.75" customHeight="1" x14ac:dyDescent="0.25">
      <c r="A23" s="86"/>
      <c r="B23" s="80"/>
      <c r="C23" s="7"/>
      <c r="D23" s="7"/>
      <c r="E23" s="80"/>
      <c r="F23" s="7"/>
      <c r="G23" s="7"/>
      <c r="H23" s="7"/>
      <c r="I23" s="80"/>
      <c r="J23" s="7"/>
      <c r="K23" s="7"/>
      <c r="L23" s="7"/>
      <c r="M23" s="80"/>
      <c r="N23" s="7"/>
      <c r="O23" s="7"/>
      <c r="P23" s="7"/>
      <c r="Q23" s="80"/>
      <c r="R23" s="7"/>
      <c r="S23" s="7"/>
      <c r="T23" s="7"/>
      <c r="U23" s="80"/>
      <c r="V23" s="7"/>
      <c r="W23" s="7"/>
      <c r="X23" s="7"/>
      <c r="Y23" s="80"/>
      <c r="Z23" s="7"/>
      <c r="AA23" s="7"/>
      <c r="AB23" s="7"/>
      <c r="AC23" s="80"/>
      <c r="AD23" s="7"/>
      <c r="AE23" s="7"/>
      <c r="AF23" s="7"/>
      <c r="AG23" s="80"/>
      <c r="AH23" s="7"/>
    </row>
    <row r="24" spans="1:34" ht="15.75" customHeight="1" x14ac:dyDescent="0.25">
      <c r="A24" s="87" t="s">
        <v>39</v>
      </c>
      <c r="B24" s="80"/>
      <c r="C24" s="160"/>
      <c r="D24" s="161"/>
      <c r="E24" s="161"/>
      <c r="F24" s="162"/>
      <c r="G24" s="160" t="s">
        <v>118</v>
      </c>
      <c r="H24" s="161"/>
      <c r="I24" s="161"/>
      <c r="J24" s="162"/>
      <c r="K24" s="160" t="s">
        <v>118</v>
      </c>
      <c r="L24" s="161"/>
      <c r="M24" s="161"/>
      <c r="N24" s="162"/>
      <c r="O24" s="160" t="s">
        <v>118</v>
      </c>
      <c r="P24" s="161"/>
      <c r="Q24" s="161"/>
      <c r="R24" s="162"/>
      <c r="S24" s="160"/>
      <c r="T24" s="161"/>
      <c r="U24" s="161"/>
      <c r="V24" s="162"/>
      <c r="W24" s="160"/>
      <c r="X24" s="161"/>
      <c r="Y24" s="161"/>
      <c r="Z24" s="162"/>
      <c r="AA24" s="160"/>
      <c r="AB24" s="161"/>
      <c r="AC24" s="161"/>
      <c r="AD24" s="162"/>
      <c r="AE24" s="160"/>
      <c r="AF24" s="161"/>
      <c r="AG24" s="161"/>
      <c r="AH24" s="162"/>
    </row>
    <row r="25" spans="1:34" ht="15.75" customHeight="1" x14ac:dyDescent="0.25">
      <c r="A25" s="87" t="s">
        <v>40</v>
      </c>
      <c r="B25" s="80"/>
      <c r="C25" s="160"/>
      <c r="D25" s="161"/>
      <c r="E25" s="161"/>
      <c r="F25" s="162"/>
      <c r="G25" s="160" t="s">
        <v>119</v>
      </c>
      <c r="H25" s="161"/>
      <c r="I25" s="161"/>
      <c r="J25" s="162"/>
      <c r="K25" s="160" t="s">
        <v>120</v>
      </c>
      <c r="L25" s="161"/>
      <c r="M25" s="161"/>
      <c r="N25" s="162"/>
      <c r="O25" s="160" t="s">
        <v>120</v>
      </c>
      <c r="P25" s="161"/>
      <c r="Q25" s="161"/>
      <c r="R25" s="162"/>
      <c r="S25" s="160"/>
      <c r="T25" s="161"/>
      <c r="U25" s="161"/>
      <c r="V25" s="162"/>
      <c r="W25" s="160"/>
      <c r="X25" s="161"/>
      <c r="Y25" s="161"/>
      <c r="Z25" s="162"/>
      <c r="AA25" s="160"/>
      <c r="AB25" s="161"/>
      <c r="AC25" s="161"/>
      <c r="AD25" s="162"/>
      <c r="AE25" s="160"/>
      <c r="AF25" s="161"/>
      <c r="AG25" s="161"/>
      <c r="AH25" s="162"/>
    </row>
    <row r="26" spans="1:34" ht="15.75" customHeight="1" x14ac:dyDescent="0.25">
      <c r="A26" s="80"/>
      <c r="B26" s="80"/>
      <c r="C26" s="7"/>
      <c r="D26" s="7"/>
      <c r="E26" s="80"/>
      <c r="F26" s="7"/>
      <c r="G26" s="7"/>
      <c r="H26" s="7"/>
      <c r="I26" s="80"/>
      <c r="J26" s="7"/>
      <c r="K26" s="7"/>
      <c r="L26" s="7"/>
      <c r="M26" s="80"/>
      <c r="N26" s="7"/>
      <c r="O26" s="7"/>
      <c r="P26" s="7"/>
      <c r="Q26" s="80"/>
      <c r="R26" s="7"/>
      <c r="S26" s="7"/>
      <c r="T26" s="7"/>
      <c r="U26" s="80"/>
      <c r="V26" s="7"/>
      <c r="W26" s="7"/>
      <c r="X26" s="7"/>
      <c r="Y26" s="80"/>
      <c r="Z26" s="7"/>
      <c r="AA26" s="7"/>
      <c r="AB26" s="7"/>
      <c r="AC26" s="80"/>
      <c r="AD26" s="7"/>
      <c r="AE26" s="7"/>
      <c r="AF26" s="7"/>
      <c r="AG26" s="80"/>
      <c r="AH26" s="80"/>
    </row>
    <row r="27" spans="1:34" ht="15.75" customHeight="1" x14ac:dyDescent="0.25">
      <c r="A27" s="80"/>
      <c r="B27" s="80"/>
      <c r="C27" s="7"/>
      <c r="D27" s="7"/>
      <c r="E27" s="80"/>
      <c r="F27" s="7"/>
      <c r="G27" s="7"/>
      <c r="H27" s="7"/>
      <c r="I27" s="80"/>
      <c r="J27" s="7"/>
      <c r="K27" s="7"/>
      <c r="L27" s="7"/>
      <c r="M27" s="80"/>
      <c r="N27" s="7"/>
      <c r="O27" s="7"/>
      <c r="P27" s="7"/>
      <c r="Q27" s="80"/>
      <c r="R27" s="7"/>
      <c r="S27" s="7"/>
      <c r="T27" s="7"/>
      <c r="U27" s="80"/>
      <c r="V27" s="7"/>
      <c r="W27" s="7"/>
      <c r="X27" s="7"/>
      <c r="Y27" s="80"/>
      <c r="Z27" s="7"/>
      <c r="AA27" s="7"/>
      <c r="AB27" s="7"/>
      <c r="AC27" s="80"/>
      <c r="AD27" s="7"/>
      <c r="AE27" s="7"/>
      <c r="AF27" s="7"/>
      <c r="AG27" s="80"/>
      <c r="AH27" s="80"/>
    </row>
    <row r="28" spans="1:34" ht="12.5" x14ac:dyDescent="0.25">
      <c r="A28" s="90" t="s">
        <v>0</v>
      </c>
      <c r="B28" s="80"/>
      <c r="C28" s="7"/>
      <c r="D28" s="7"/>
      <c r="E28" s="80"/>
      <c r="F28" s="7"/>
      <c r="G28" s="7"/>
      <c r="H28" s="7"/>
      <c r="I28" s="80"/>
      <c r="J28" s="7"/>
      <c r="K28" s="7"/>
      <c r="L28" s="7"/>
      <c r="M28" s="80"/>
      <c r="N28" s="7"/>
      <c r="O28" s="7"/>
      <c r="P28" s="7"/>
      <c r="Q28" s="80"/>
      <c r="R28" s="7"/>
      <c r="S28" s="7"/>
      <c r="T28" s="7"/>
      <c r="U28" s="80"/>
      <c r="V28" s="7"/>
      <c r="W28" s="7"/>
      <c r="X28" s="7"/>
      <c r="Y28" s="80"/>
      <c r="Z28" s="7"/>
      <c r="AA28" s="7"/>
      <c r="AB28" s="7"/>
      <c r="AC28" s="80"/>
      <c r="AD28" s="7"/>
      <c r="AE28" s="7"/>
      <c r="AF28" s="7"/>
      <c r="AG28" s="80"/>
      <c r="AH28" s="80"/>
    </row>
    <row r="29" spans="1:34" ht="14.5" x14ac:dyDescent="0.25">
      <c r="A29" s="92" t="s">
        <v>41</v>
      </c>
      <c r="B29" s="80"/>
      <c r="C29" s="7"/>
      <c r="D29" s="7"/>
      <c r="E29" s="80"/>
      <c r="F29" s="7"/>
      <c r="G29" s="7"/>
      <c r="H29" s="7"/>
      <c r="I29" s="80"/>
      <c r="J29" s="7"/>
      <c r="K29" s="7"/>
      <c r="L29" s="7"/>
      <c r="M29" s="80"/>
      <c r="N29" s="7"/>
      <c r="O29" s="7"/>
      <c r="P29" s="7"/>
      <c r="Q29" s="80"/>
      <c r="R29" s="7"/>
      <c r="S29" s="7"/>
      <c r="T29" s="7"/>
      <c r="U29" s="80"/>
      <c r="V29" s="7"/>
      <c r="W29" s="7"/>
      <c r="X29" s="7"/>
      <c r="Y29" s="80"/>
      <c r="Z29" s="7"/>
      <c r="AA29" s="7"/>
      <c r="AB29" s="7"/>
      <c r="AC29" s="80"/>
      <c r="AD29" s="7"/>
      <c r="AE29" s="7"/>
      <c r="AF29" s="7"/>
      <c r="AG29" s="80"/>
      <c r="AH29" s="80"/>
    </row>
    <row r="30" spans="1:34" ht="14.5" x14ac:dyDescent="0.25">
      <c r="A30" s="92" t="s">
        <v>42</v>
      </c>
      <c r="B30" s="80"/>
      <c r="C30" s="7"/>
      <c r="D30" s="7"/>
      <c r="E30" s="80"/>
      <c r="F30" s="7"/>
      <c r="G30" s="7"/>
      <c r="H30" s="7"/>
      <c r="I30" s="80"/>
      <c r="J30" s="7"/>
      <c r="K30" s="7"/>
      <c r="L30" s="7"/>
      <c r="M30" s="80"/>
      <c r="N30" s="7"/>
      <c r="O30" s="7"/>
      <c r="P30" s="7"/>
      <c r="Q30" s="80"/>
      <c r="R30" s="7"/>
      <c r="S30" s="7"/>
      <c r="T30" s="7"/>
      <c r="U30" s="80"/>
      <c r="V30" s="7"/>
      <c r="W30" s="7"/>
      <c r="X30" s="7"/>
      <c r="Y30" s="80"/>
      <c r="Z30" s="7"/>
      <c r="AA30" s="7"/>
      <c r="AB30" s="7"/>
      <c r="AC30" s="80"/>
      <c r="AD30" s="7"/>
      <c r="AE30" s="7"/>
      <c r="AF30" s="7"/>
      <c r="AG30" s="80"/>
      <c r="AH30" s="80"/>
    </row>
    <row r="31" spans="1:34" ht="14.5" x14ac:dyDescent="0.25">
      <c r="A31" s="30"/>
      <c r="B31" s="80"/>
      <c r="C31" s="7"/>
      <c r="D31" s="7"/>
      <c r="E31" s="80"/>
      <c r="F31" s="7"/>
      <c r="G31" s="7"/>
      <c r="H31" s="7"/>
      <c r="I31" s="80"/>
      <c r="J31" s="7"/>
      <c r="K31" s="7"/>
      <c r="L31" s="7"/>
      <c r="M31" s="80"/>
      <c r="N31" s="7"/>
      <c r="O31" s="7"/>
      <c r="P31" s="7"/>
      <c r="Q31" s="80"/>
      <c r="R31" s="7"/>
      <c r="S31" s="7"/>
      <c r="T31" s="7"/>
      <c r="U31" s="80"/>
      <c r="V31" s="7"/>
      <c r="W31" s="7"/>
      <c r="X31" s="7"/>
      <c r="Y31" s="80"/>
      <c r="Z31" s="7"/>
      <c r="AA31" s="7"/>
      <c r="AB31" s="7"/>
      <c r="AC31" s="80"/>
      <c r="AD31" s="7"/>
      <c r="AE31" s="7"/>
      <c r="AF31" s="7"/>
      <c r="AG31" s="80"/>
      <c r="AH31" s="80"/>
    </row>
    <row r="32" spans="1:34" ht="14.5" x14ac:dyDescent="0.25">
      <c r="A32" s="30"/>
      <c r="B32" s="80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ht="14.5" x14ac:dyDescent="0.25">
      <c r="A33" s="30"/>
      <c r="B33" s="80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ht="14.5" x14ac:dyDescent="0.25">
      <c r="A34" s="30"/>
      <c r="B34" s="80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ht="14.5" x14ac:dyDescent="0.25">
      <c r="A35" s="30"/>
      <c r="B35" s="80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ht="14.5" x14ac:dyDescent="0.25">
      <c r="A36" s="30"/>
      <c r="B36" s="80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ht="14.5" x14ac:dyDescent="0.25">
      <c r="A37" s="92" t="s">
        <v>41</v>
      </c>
      <c r="B37" s="80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ht="14.5" x14ac:dyDescent="0.25">
      <c r="A38" s="92" t="s">
        <v>42</v>
      </c>
      <c r="B38" s="80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ht="14.5" x14ac:dyDescent="0.25">
      <c r="A39" s="30"/>
      <c r="B39" s="80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ht="14.5" x14ac:dyDescent="0.25">
      <c r="A40" s="30"/>
      <c r="B40" s="80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ht="14.5" x14ac:dyDescent="0.25">
      <c r="A41" s="30"/>
      <c r="B41" s="80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ht="14.5" x14ac:dyDescent="0.25">
      <c r="A42" s="30"/>
      <c r="B42" s="80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ht="14.5" x14ac:dyDescent="0.25">
      <c r="A43" s="30"/>
      <c r="B43" s="80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ht="14.5" x14ac:dyDescent="0.25">
      <c r="A44" s="30"/>
      <c r="B44" s="80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ht="14.5" x14ac:dyDescent="0.25">
      <c r="A45" s="92" t="s">
        <v>41</v>
      </c>
      <c r="B45" s="80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ht="14.5" x14ac:dyDescent="0.25">
      <c r="A46" s="92" t="s">
        <v>42</v>
      </c>
      <c r="B46" s="80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ht="14.5" x14ac:dyDescent="0.25">
      <c r="A47" s="30"/>
      <c r="B47" s="80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ht="14.5" x14ac:dyDescent="0.25">
      <c r="A48" s="30"/>
      <c r="B48" s="80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ht="14.5" x14ac:dyDescent="0.25">
      <c r="A49" s="30"/>
      <c r="B49" s="80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ht="14.5" x14ac:dyDescent="0.25">
      <c r="A50" s="30"/>
      <c r="B50" s="80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ht="14.5" x14ac:dyDescent="0.25">
      <c r="A51" s="30"/>
      <c r="B51" s="80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ht="14.5" x14ac:dyDescent="0.25">
      <c r="A52" s="30"/>
      <c r="B52" s="80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ht="14.5" x14ac:dyDescent="0.25">
      <c r="A53" s="86"/>
      <c r="B53" s="80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ht="14.5" x14ac:dyDescent="0.25">
      <c r="A54" s="86"/>
      <c r="B54" s="80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ht="14.5" x14ac:dyDescent="0.25">
      <c r="A55" s="86"/>
      <c r="B55" s="80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ht="14.5" x14ac:dyDescent="0.25">
      <c r="A56" s="86"/>
      <c r="B56" s="80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ht="12.5" x14ac:dyDescent="0.25">
      <c r="A57" s="62"/>
      <c r="B57" s="80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ht="12.5" x14ac:dyDescent="0.25">
      <c r="A58" s="62"/>
      <c r="B58" s="80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ht="12.5" x14ac:dyDescent="0.25">
      <c r="A59" s="62"/>
      <c r="B59" s="80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ht="12.5" x14ac:dyDescent="0.25">
      <c r="A60" s="62"/>
      <c r="B60" s="80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ht="12.5" x14ac:dyDescent="0.25">
      <c r="A61" s="62"/>
      <c r="B61" s="80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ht="12.5" x14ac:dyDescent="0.25">
      <c r="A62" s="65"/>
      <c r="B62" s="80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ht="12.5" x14ac:dyDescent="0.25">
      <c r="A63" s="65"/>
      <c r="B63" s="80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ht="12.5" x14ac:dyDescent="0.25">
      <c r="A64" s="65"/>
      <c r="B64" s="80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ht="12.5" x14ac:dyDescent="0.25">
      <c r="A65" s="65"/>
      <c r="B65" s="80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ht="12.5" x14ac:dyDescent="0.25">
      <c r="A66" s="62"/>
      <c r="B66" s="80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ht="12.5" x14ac:dyDescent="0.25">
      <c r="A67" s="62"/>
      <c r="B67" s="80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ht="12.5" x14ac:dyDescent="0.25">
      <c r="A68" s="62"/>
      <c r="B68" s="80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ht="12.5" x14ac:dyDescent="0.25">
      <c r="A69" s="62"/>
      <c r="B69" s="80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ht="12.5" x14ac:dyDescent="0.25">
      <c r="A70" s="62"/>
      <c r="B70" s="80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ht="12.5" x14ac:dyDescent="0.25">
      <c r="A71" s="62"/>
      <c r="B71" s="80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ht="12.5" x14ac:dyDescent="0.25">
      <c r="A72" s="62"/>
      <c r="B72" s="80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ht="12.5" x14ac:dyDescent="0.25">
      <c r="A73" s="62"/>
      <c r="B73" s="80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ht="12.5" x14ac:dyDescent="0.25">
      <c r="A74" s="62"/>
      <c r="B74" s="80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ht="12.5" x14ac:dyDescent="0.25">
      <c r="A75" s="62"/>
      <c r="B75" s="80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ht="12.5" x14ac:dyDescent="0.25">
      <c r="A76" s="62"/>
      <c r="B76" s="80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ht="12.5" x14ac:dyDescent="0.25">
      <c r="A77" s="62"/>
      <c r="B77" s="80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ht="12.5" x14ac:dyDescent="0.25">
      <c r="A78" s="62"/>
      <c r="B78" s="80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ht="12.5" x14ac:dyDescent="0.25">
      <c r="A79" s="62"/>
      <c r="B79" s="80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ht="12.5" x14ac:dyDescent="0.25">
      <c r="A80" s="62"/>
      <c r="B80" s="80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ht="12.5" x14ac:dyDescent="0.25">
      <c r="A81" s="62"/>
      <c r="B81" s="80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ht="12.5" x14ac:dyDescent="0.25">
      <c r="A82" s="62"/>
      <c r="B82" s="80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ht="12.5" x14ac:dyDescent="0.25">
      <c r="A83" s="62"/>
      <c r="B83" s="80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ht="12.5" x14ac:dyDescent="0.25">
      <c r="A84" s="62"/>
      <c r="B84" s="8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ht="12.5" x14ac:dyDescent="0.25">
      <c r="A85" s="62"/>
      <c r="B85" s="80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ht="12.5" x14ac:dyDescent="0.25">
      <c r="A86" s="62"/>
      <c r="B86" s="80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ht="12.5" x14ac:dyDescent="0.25">
      <c r="A87" s="62"/>
      <c r="B87" s="80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ht="12.5" x14ac:dyDescent="0.25">
      <c r="A88" s="62"/>
      <c r="B88" s="80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ht="12.5" x14ac:dyDescent="0.25">
      <c r="A89" s="62"/>
      <c r="B89" s="80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</row>
    <row r="90" spans="1:34" ht="12.5" x14ac:dyDescent="0.25">
      <c r="A90" s="62"/>
      <c r="B90" s="80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ht="12.5" x14ac:dyDescent="0.25">
      <c r="A91" s="62"/>
      <c r="B91" s="80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ht="12.5" x14ac:dyDescent="0.25">
      <c r="A92" s="62"/>
      <c r="B92" s="80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ht="12.5" x14ac:dyDescent="0.25">
      <c r="A93" s="62"/>
      <c r="B93" s="80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ht="12.5" x14ac:dyDescent="0.25">
      <c r="A94" s="62"/>
      <c r="B94" s="80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ht="12.5" x14ac:dyDescent="0.25">
      <c r="A95" s="62"/>
      <c r="B95" s="80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ht="12.5" x14ac:dyDescent="0.25">
      <c r="A96" s="62"/>
      <c r="B96" s="80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ht="12.5" x14ac:dyDescent="0.25">
      <c r="A97" s="62"/>
      <c r="B97" s="80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ht="12.5" x14ac:dyDescent="0.25">
      <c r="A98" s="62"/>
      <c r="B98" s="80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ht="12.5" x14ac:dyDescent="0.25">
      <c r="A99" s="62"/>
      <c r="B99" s="80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ht="12.5" x14ac:dyDescent="0.25">
      <c r="A100" s="62"/>
      <c r="B100" s="80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ht="12.5" x14ac:dyDescent="0.25">
      <c r="A101" s="62"/>
      <c r="B101" s="80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ht="12.5" x14ac:dyDescent="0.25">
      <c r="A102" s="62"/>
      <c r="B102" s="80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ht="12.5" x14ac:dyDescent="0.25">
      <c r="A103" s="62"/>
      <c r="B103" s="80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ht="12.5" x14ac:dyDescent="0.25">
      <c r="A104" s="62"/>
      <c r="B104" s="80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ht="12.5" x14ac:dyDescent="0.25">
      <c r="A105" s="62"/>
      <c r="B105" s="80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ht="12.5" x14ac:dyDescent="0.25">
      <c r="A106" s="62"/>
      <c r="B106" s="80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ht="12.5" x14ac:dyDescent="0.25">
      <c r="A107" s="62"/>
      <c r="B107" s="80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  <row r="108" spans="1:34" ht="12.5" x14ac:dyDescent="0.25">
      <c r="A108" s="62"/>
      <c r="B108" s="80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ht="12.5" x14ac:dyDescent="0.25">
      <c r="A109" s="62"/>
      <c r="B109" s="80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ht="12.5" x14ac:dyDescent="0.25">
      <c r="A110" s="62"/>
      <c r="B110" s="80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  <row r="111" spans="1:34" ht="12.5" x14ac:dyDescent="0.25">
      <c r="A111" s="62"/>
      <c r="B111" s="80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</row>
    <row r="112" spans="1:34" ht="12.5" x14ac:dyDescent="0.25">
      <c r="A112" s="62"/>
      <c r="B112" s="80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</row>
    <row r="113" spans="1:34" ht="12.5" x14ac:dyDescent="0.25">
      <c r="A113" s="62"/>
      <c r="B113" s="80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</row>
    <row r="114" spans="1:34" ht="12.5" x14ac:dyDescent="0.25">
      <c r="A114" s="62"/>
      <c r="B114" s="80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</row>
    <row r="115" spans="1:34" ht="12.5" x14ac:dyDescent="0.25">
      <c r="A115" s="62"/>
      <c r="B115" s="80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</row>
    <row r="116" spans="1:34" ht="12.5" x14ac:dyDescent="0.25">
      <c r="A116" s="62"/>
      <c r="B116" s="80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</row>
    <row r="117" spans="1:34" ht="12.5" x14ac:dyDescent="0.25">
      <c r="A117" s="62"/>
      <c r="B117" s="80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</row>
    <row r="118" spans="1:34" ht="12.5" x14ac:dyDescent="0.25">
      <c r="A118" s="62"/>
      <c r="B118" s="80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</row>
    <row r="119" spans="1:34" ht="12.5" x14ac:dyDescent="0.25">
      <c r="A119" s="62"/>
      <c r="B119" s="80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4" ht="12.5" x14ac:dyDescent="0.25">
      <c r="A120" s="62"/>
      <c r="B120" s="80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</row>
    <row r="121" spans="1:34" ht="12.5" x14ac:dyDescent="0.25">
      <c r="A121" s="62"/>
      <c r="B121" s="80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</row>
    <row r="122" spans="1:34" ht="12.5" x14ac:dyDescent="0.25">
      <c r="A122" s="62"/>
      <c r="B122" s="80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4" ht="12.5" x14ac:dyDescent="0.25">
      <c r="A123" s="62"/>
      <c r="B123" s="80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  <row r="124" spans="1:34" ht="12.5" x14ac:dyDescent="0.25">
      <c r="A124" s="62"/>
      <c r="B124" s="80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</row>
    <row r="125" spans="1:34" ht="12.5" x14ac:dyDescent="0.25">
      <c r="A125" s="62"/>
      <c r="B125" s="80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ht="12.5" x14ac:dyDescent="0.25">
      <c r="A126" s="62"/>
      <c r="B126" s="80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</row>
    <row r="127" spans="1:34" ht="12.5" x14ac:dyDescent="0.25">
      <c r="A127" s="62"/>
      <c r="B127" s="80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</row>
    <row r="128" spans="1:34" ht="12.5" x14ac:dyDescent="0.25">
      <c r="A128" s="62"/>
      <c r="B128" s="80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</row>
    <row r="129" spans="1:34" ht="12.5" x14ac:dyDescent="0.25">
      <c r="A129" s="62"/>
      <c r="B129" s="80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</row>
    <row r="130" spans="1:34" ht="12.5" x14ac:dyDescent="0.25">
      <c r="A130" s="62"/>
      <c r="B130" s="80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</row>
    <row r="131" spans="1:34" ht="12.5" x14ac:dyDescent="0.25">
      <c r="A131" s="62"/>
      <c r="B131" s="80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</row>
    <row r="132" spans="1:34" ht="12.5" x14ac:dyDescent="0.25">
      <c r="A132" s="62"/>
      <c r="B132" s="80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</row>
    <row r="133" spans="1:34" ht="12.5" x14ac:dyDescent="0.25">
      <c r="A133" s="62"/>
      <c r="B133" s="80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</row>
    <row r="134" spans="1:34" ht="12.5" x14ac:dyDescent="0.25">
      <c r="A134" s="62"/>
      <c r="B134" s="80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</row>
    <row r="135" spans="1:34" ht="12.5" x14ac:dyDescent="0.25">
      <c r="A135" s="62"/>
      <c r="B135" s="80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</row>
    <row r="136" spans="1:34" ht="12.5" x14ac:dyDescent="0.25">
      <c r="A136" s="62"/>
      <c r="B136" s="80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</row>
    <row r="137" spans="1:34" ht="12.5" x14ac:dyDescent="0.25">
      <c r="A137" s="62"/>
      <c r="B137" s="80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</row>
    <row r="138" spans="1:34" ht="12.5" x14ac:dyDescent="0.25">
      <c r="A138" s="62"/>
      <c r="B138" s="80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</row>
    <row r="139" spans="1:34" ht="12.5" x14ac:dyDescent="0.25">
      <c r="A139" s="62"/>
      <c r="B139" s="80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</row>
    <row r="140" spans="1:34" ht="12.5" x14ac:dyDescent="0.25">
      <c r="A140" s="62"/>
      <c r="B140" s="80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</row>
    <row r="141" spans="1:34" ht="12.5" x14ac:dyDescent="0.25">
      <c r="A141" s="62"/>
      <c r="B141" s="80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</row>
    <row r="142" spans="1:34" ht="12.5" x14ac:dyDescent="0.25">
      <c r="A142" s="62"/>
      <c r="B142" s="80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</row>
    <row r="143" spans="1:34" ht="12.5" x14ac:dyDescent="0.25">
      <c r="A143" s="62"/>
      <c r="B143" s="80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ht="12.5" x14ac:dyDescent="0.25">
      <c r="A144" s="62"/>
      <c r="B144" s="80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ht="12.5" x14ac:dyDescent="0.25">
      <c r="A145" s="62"/>
      <c r="B145" s="80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</row>
    <row r="146" spans="1:34" ht="12.5" x14ac:dyDescent="0.25">
      <c r="A146" s="62"/>
      <c r="B146" s="80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</row>
    <row r="147" spans="1:34" ht="12.5" x14ac:dyDescent="0.25">
      <c r="A147" s="62"/>
      <c r="B147" s="80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</row>
    <row r="148" spans="1:34" ht="12.5" x14ac:dyDescent="0.25">
      <c r="A148" s="62"/>
      <c r="B148" s="80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</row>
    <row r="149" spans="1:34" ht="12.5" x14ac:dyDescent="0.25">
      <c r="A149" s="62"/>
      <c r="B149" s="80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</row>
    <row r="150" spans="1:34" ht="12.5" x14ac:dyDescent="0.25">
      <c r="A150" s="62"/>
      <c r="B150" s="80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</row>
    <row r="151" spans="1:34" ht="12.5" x14ac:dyDescent="0.25">
      <c r="A151" s="62"/>
      <c r="B151" s="80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</row>
    <row r="152" spans="1:34" ht="12.5" x14ac:dyDescent="0.25">
      <c r="A152" s="62"/>
      <c r="B152" s="80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</row>
    <row r="153" spans="1:34" ht="12.5" x14ac:dyDescent="0.25">
      <c r="A153" s="62"/>
      <c r="B153" s="80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</row>
    <row r="154" spans="1:34" ht="12.5" x14ac:dyDescent="0.25">
      <c r="A154" s="62"/>
      <c r="B154" s="80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</row>
    <row r="155" spans="1:34" ht="12.5" x14ac:dyDescent="0.25">
      <c r="A155" s="62"/>
      <c r="B155" s="80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</row>
    <row r="156" spans="1:34" ht="12.5" x14ac:dyDescent="0.25">
      <c r="A156" s="62"/>
      <c r="B156" s="80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</row>
    <row r="157" spans="1:34" ht="12.5" x14ac:dyDescent="0.25">
      <c r="A157" s="62"/>
      <c r="B157" s="80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</row>
    <row r="158" spans="1:34" ht="12.5" x14ac:dyDescent="0.25">
      <c r="A158" s="62"/>
      <c r="B158" s="80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</row>
    <row r="159" spans="1:34" ht="12.5" x14ac:dyDescent="0.25">
      <c r="A159" s="62"/>
      <c r="B159" s="80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</row>
    <row r="160" spans="1:34" ht="12.5" x14ac:dyDescent="0.25">
      <c r="A160" s="62"/>
      <c r="B160" s="80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</row>
    <row r="161" spans="1:34" ht="12.5" x14ac:dyDescent="0.25">
      <c r="A161" s="62"/>
      <c r="B161" s="80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</row>
    <row r="162" spans="1:34" ht="12.5" x14ac:dyDescent="0.25">
      <c r="A162" s="62"/>
      <c r="B162" s="80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</row>
    <row r="163" spans="1:34" ht="12.5" x14ac:dyDescent="0.25">
      <c r="A163" s="62"/>
      <c r="B163" s="80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ht="12.5" x14ac:dyDescent="0.25">
      <c r="A164" s="62"/>
      <c r="B164" s="80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</row>
    <row r="165" spans="1:34" ht="12.5" x14ac:dyDescent="0.25">
      <c r="A165" s="62"/>
      <c r="B165" s="80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</row>
    <row r="166" spans="1:34" ht="12.5" x14ac:dyDescent="0.25">
      <c r="A166" s="62"/>
      <c r="B166" s="80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</row>
    <row r="167" spans="1:34" ht="12.5" x14ac:dyDescent="0.25">
      <c r="A167" s="62"/>
      <c r="B167" s="80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4" ht="12.5" x14ac:dyDescent="0.25">
      <c r="A168" s="62"/>
      <c r="B168" s="80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  <row r="169" spans="1:34" ht="12.5" x14ac:dyDescent="0.25">
      <c r="A169" s="62"/>
      <c r="B169" s="80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</row>
    <row r="170" spans="1:34" ht="12.5" x14ac:dyDescent="0.25">
      <c r="A170" s="62"/>
      <c r="B170" s="80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pans="1:34" ht="12.5" x14ac:dyDescent="0.25">
      <c r="A171" s="62"/>
      <c r="B171" s="80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</row>
    <row r="172" spans="1:34" ht="12.5" x14ac:dyDescent="0.25">
      <c r="A172" s="62"/>
      <c r="B172" s="80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</row>
    <row r="173" spans="1:34" ht="12.5" x14ac:dyDescent="0.25">
      <c r="A173" s="62"/>
      <c r="B173" s="80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</row>
    <row r="174" spans="1:34" ht="12.5" x14ac:dyDescent="0.25">
      <c r="A174" s="62"/>
      <c r="B174" s="80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</row>
    <row r="175" spans="1:34" ht="12.5" x14ac:dyDescent="0.25">
      <c r="A175" s="62"/>
      <c r="B175" s="80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</row>
    <row r="176" spans="1:34" ht="12.5" x14ac:dyDescent="0.25">
      <c r="A176" s="62"/>
      <c r="B176" s="80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</row>
    <row r="177" spans="1:34" ht="12.5" x14ac:dyDescent="0.25">
      <c r="A177" s="62"/>
      <c r="B177" s="80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</row>
    <row r="178" spans="1:34" ht="12.5" x14ac:dyDescent="0.25">
      <c r="A178" s="62"/>
      <c r="B178" s="80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</row>
    <row r="179" spans="1:34" ht="12.5" x14ac:dyDescent="0.25">
      <c r="A179" s="62"/>
      <c r="B179" s="80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</row>
    <row r="180" spans="1:34" ht="12.5" x14ac:dyDescent="0.25">
      <c r="A180" s="62"/>
      <c r="B180" s="80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ht="12.5" x14ac:dyDescent="0.25">
      <c r="A181" s="62"/>
      <c r="B181" s="80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</row>
    <row r="182" spans="1:34" ht="12.5" x14ac:dyDescent="0.25">
      <c r="A182" s="62"/>
      <c r="B182" s="80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</row>
    <row r="183" spans="1:34" ht="12.5" x14ac:dyDescent="0.25">
      <c r="A183" s="62"/>
      <c r="B183" s="80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</row>
    <row r="184" spans="1:34" ht="12.5" x14ac:dyDescent="0.25">
      <c r="A184" s="62"/>
      <c r="B184" s="80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</row>
    <row r="185" spans="1:34" ht="12.5" x14ac:dyDescent="0.25">
      <c r="A185" s="62"/>
      <c r="B185" s="80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</row>
    <row r="186" spans="1:34" ht="12.5" x14ac:dyDescent="0.25">
      <c r="A186" s="62"/>
      <c r="B186" s="80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</row>
    <row r="187" spans="1:34" ht="12.5" x14ac:dyDescent="0.25">
      <c r="A187" s="62"/>
      <c r="B187" s="80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</row>
    <row r="188" spans="1:34" ht="12.5" x14ac:dyDescent="0.25">
      <c r="A188" s="62"/>
      <c r="B188" s="80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</row>
    <row r="189" spans="1:34" ht="12.5" x14ac:dyDescent="0.25">
      <c r="A189" s="62"/>
      <c r="B189" s="80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</row>
    <row r="190" spans="1:34" ht="12.5" x14ac:dyDescent="0.25">
      <c r="A190" s="62"/>
      <c r="B190" s="80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</row>
    <row r="191" spans="1:34" ht="12.5" x14ac:dyDescent="0.25">
      <c r="A191" s="62"/>
      <c r="B191" s="80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</row>
    <row r="192" spans="1:34" ht="12.5" x14ac:dyDescent="0.25">
      <c r="A192" s="62"/>
      <c r="B192" s="80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</row>
    <row r="193" spans="1:34" ht="12.5" x14ac:dyDescent="0.25">
      <c r="A193" s="62"/>
      <c r="B193" s="80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</row>
    <row r="194" spans="1:34" ht="12.5" x14ac:dyDescent="0.25">
      <c r="A194" s="62"/>
      <c r="B194" s="80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</row>
    <row r="195" spans="1:34" ht="12.5" x14ac:dyDescent="0.25">
      <c r="A195" s="62"/>
      <c r="B195" s="80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</row>
    <row r="196" spans="1:34" ht="12.5" x14ac:dyDescent="0.25">
      <c r="A196" s="62"/>
      <c r="B196" s="80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ht="12.5" x14ac:dyDescent="0.25">
      <c r="A197" s="62"/>
      <c r="B197" s="80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</row>
    <row r="198" spans="1:34" ht="12.5" x14ac:dyDescent="0.25">
      <c r="A198" s="62"/>
      <c r="B198" s="80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ht="12.5" x14ac:dyDescent="0.25">
      <c r="A199" s="62"/>
      <c r="B199" s="80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ht="12.5" x14ac:dyDescent="0.25">
      <c r="A200" s="62"/>
      <c r="B200" s="80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</row>
    <row r="201" spans="1:34" ht="12.5" x14ac:dyDescent="0.25">
      <c r="A201" s="62"/>
      <c r="B201" s="80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</row>
    <row r="202" spans="1:34" ht="12.5" x14ac:dyDescent="0.25">
      <c r="A202" s="62"/>
      <c r="B202" s="80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</row>
    <row r="203" spans="1:34" ht="12.5" x14ac:dyDescent="0.25">
      <c r="A203" s="62"/>
      <c r="B203" s="80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</row>
    <row r="204" spans="1:34" ht="12.5" x14ac:dyDescent="0.25">
      <c r="A204" s="62"/>
      <c r="B204" s="80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</row>
    <row r="205" spans="1:34" ht="12.5" x14ac:dyDescent="0.25">
      <c r="A205" s="62"/>
      <c r="B205" s="80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</row>
    <row r="206" spans="1:34" ht="12.5" x14ac:dyDescent="0.25">
      <c r="A206" s="62"/>
      <c r="B206" s="80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</row>
    <row r="207" spans="1:34" ht="12.5" x14ac:dyDescent="0.25">
      <c r="A207" s="62"/>
      <c r="B207" s="80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</row>
    <row r="208" spans="1:34" ht="12.5" x14ac:dyDescent="0.25">
      <c r="A208" s="62"/>
      <c r="B208" s="80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</row>
    <row r="209" spans="1:34" ht="12.5" x14ac:dyDescent="0.25">
      <c r="A209" s="62"/>
      <c r="B209" s="80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</row>
    <row r="210" spans="1:34" ht="12.5" x14ac:dyDescent="0.25">
      <c r="A210" s="62"/>
      <c r="B210" s="80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</row>
    <row r="211" spans="1:34" ht="12.5" x14ac:dyDescent="0.25">
      <c r="A211" s="62"/>
      <c r="B211" s="80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ht="12.5" x14ac:dyDescent="0.25">
      <c r="A212" s="62"/>
      <c r="B212" s="80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ht="12.5" x14ac:dyDescent="0.25">
      <c r="A213" s="62"/>
      <c r="B213" s="80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</row>
    <row r="214" spans="1:34" ht="12.5" x14ac:dyDescent="0.25">
      <c r="A214" s="62"/>
      <c r="B214" s="80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</row>
    <row r="215" spans="1:34" ht="12.5" x14ac:dyDescent="0.25">
      <c r="A215" s="62"/>
      <c r="B215" s="80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</row>
    <row r="216" spans="1:34" ht="12.5" x14ac:dyDescent="0.25">
      <c r="A216" s="62"/>
      <c r="B216" s="80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 ht="12.5" x14ac:dyDescent="0.25">
      <c r="A217" s="62"/>
      <c r="B217" s="80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 ht="12.5" x14ac:dyDescent="0.25">
      <c r="A218" s="62"/>
      <c r="B218" s="80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</row>
    <row r="219" spans="1:34" ht="12.5" x14ac:dyDescent="0.25">
      <c r="A219" s="62"/>
      <c r="B219" s="80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</row>
    <row r="220" spans="1:34" ht="12.5" x14ac:dyDescent="0.25">
      <c r="A220" s="62"/>
      <c r="B220" s="80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</row>
    <row r="221" spans="1:34" ht="12.5" x14ac:dyDescent="0.25">
      <c r="A221" s="62"/>
      <c r="B221" s="80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</row>
    <row r="222" spans="1:34" ht="12.5" x14ac:dyDescent="0.25">
      <c r="A222" s="62"/>
      <c r="B222" s="80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</row>
    <row r="223" spans="1:34" ht="12.5" x14ac:dyDescent="0.25">
      <c r="A223" s="62"/>
      <c r="B223" s="80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</row>
    <row r="224" spans="1:34" ht="12.5" x14ac:dyDescent="0.25">
      <c r="A224" s="62"/>
      <c r="B224" s="80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</row>
    <row r="225" spans="1:34" ht="12.5" x14ac:dyDescent="0.25">
      <c r="A225" s="62"/>
      <c r="B225" s="80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</row>
    <row r="226" spans="1:34" ht="12.5" x14ac:dyDescent="0.25">
      <c r="A226" s="62"/>
      <c r="B226" s="80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</row>
    <row r="227" spans="1:34" ht="12.5" x14ac:dyDescent="0.25">
      <c r="A227" s="62"/>
      <c r="B227" s="80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</row>
    <row r="228" spans="1:34" ht="12.5" x14ac:dyDescent="0.25">
      <c r="A228" s="62"/>
      <c r="B228" s="80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</row>
    <row r="229" spans="1:34" ht="12.5" x14ac:dyDescent="0.25">
      <c r="A229" s="62"/>
      <c r="B229" s="80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</row>
    <row r="230" spans="1:34" ht="12.5" x14ac:dyDescent="0.25">
      <c r="A230" s="62"/>
      <c r="B230" s="80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</row>
    <row r="231" spans="1:34" ht="12.5" x14ac:dyDescent="0.25">
      <c r="A231" s="62"/>
      <c r="B231" s="80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</row>
    <row r="232" spans="1:34" ht="12.5" x14ac:dyDescent="0.25">
      <c r="A232" s="62"/>
      <c r="B232" s="80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</row>
    <row r="233" spans="1:34" ht="12.5" x14ac:dyDescent="0.25">
      <c r="A233" s="62"/>
      <c r="B233" s="80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</row>
    <row r="234" spans="1:34" ht="12.5" x14ac:dyDescent="0.25">
      <c r="A234" s="62"/>
      <c r="B234" s="80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</row>
    <row r="235" spans="1:34" ht="12.5" x14ac:dyDescent="0.25">
      <c r="A235" s="62"/>
      <c r="B235" s="80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</row>
    <row r="236" spans="1:34" ht="12.5" x14ac:dyDescent="0.25">
      <c r="A236" s="62"/>
      <c r="B236" s="80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</row>
    <row r="237" spans="1:34" ht="12.5" x14ac:dyDescent="0.25">
      <c r="A237" s="62"/>
      <c r="B237" s="80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</row>
    <row r="238" spans="1:34" ht="12.5" x14ac:dyDescent="0.25">
      <c r="A238" s="62"/>
      <c r="B238" s="80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</row>
    <row r="239" spans="1:34" ht="12.5" x14ac:dyDescent="0.25">
      <c r="A239" s="62"/>
      <c r="B239" s="80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</row>
    <row r="240" spans="1:34" ht="12.5" x14ac:dyDescent="0.25">
      <c r="A240" s="62"/>
      <c r="B240" s="80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 ht="12.5" x14ac:dyDescent="0.25">
      <c r="A241" s="62"/>
      <c r="B241" s="80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</row>
    <row r="242" spans="1:34" ht="12.5" x14ac:dyDescent="0.25">
      <c r="A242" s="62"/>
      <c r="B242" s="80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</row>
    <row r="243" spans="1:34" ht="12.5" x14ac:dyDescent="0.25">
      <c r="A243" s="62"/>
      <c r="B243" s="80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</row>
    <row r="244" spans="1:34" ht="12.5" x14ac:dyDescent="0.25">
      <c r="A244" s="62"/>
      <c r="B244" s="80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 ht="12.5" x14ac:dyDescent="0.25">
      <c r="A245" s="62"/>
      <c r="B245" s="80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 ht="12.5" x14ac:dyDescent="0.25">
      <c r="A246" s="62"/>
      <c r="B246" s="80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 ht="12.5" x14ac:dyDescent="0.25">
      <c r="A247" s="62"/>
      <c r="B247" s="80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ht="12.5" x14ac:dyDescent="0.25">
      <c r="A248" s="62"/>
      <c r="B248" s="80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 ht="12.5" x14ac:dyDescent="0.25">
      <c r="A249" s="62"/>
      <c r="B249" s="80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</row>
    <row r="250" spans="1:34" ht="12.5" x14ac:dyDescent="0.25">
      <c r="A250" s="62"/>
      <c r="B250" s="80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</row>
    <row r="251" spans="1:34" ht="12.5" x14ac:dyDescent="0.25">
      <c r="A251" s="62"/>
      <c r="B251" s="80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ht="12.5" x14ac:dyDescent="0.25">
      <c r="A252" s="62"/>
      <c r="B252" s="80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 ht="12.5" x14ac:dyDescent="0.25">
      <c r="A253" s="62"/>
      <c r="B253" s="80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 ht="12.5" x14ac:dyDescent="0.25">
      <c r="A254" s="62"/>
      <c r="B254" s="80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</row>
    <row r="255" spans="1:34" ht="12.5" x14ac:dyDescent="0.25">
      <c r="A255" s="62"/>
      <c r="B255" s="80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 ht="12.5" x14ac:dyDescent="0.25">
      <c r="A256" s="62"/>
      <c r="B256" s="80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</row>
    <row r="257" spans="1:34" ht="12.5" x14ac:dyDescent="0.25">
      <c r="A257" s="62"/>
      <c r="B257" s="80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</row>
    <row r="258" spans="1:34" ht="12.5" x14ac:dyDescent="0.25">
      <c r="A258" s="62"/>
      <c r="B258" s="80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 ht="12.5" x14ac:dyDescent="0.25">
      <c r="A259" s="62"/>
      <c r="B259" s="80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</row>
    <row r="260" spans="1:34" ht="12.5" x14ac:dyDescent="0.25">
      <c r="A260" s="62"/>
      <c r="B260" s="80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</row>
    <row r="261" spans="1:34" ht="12.5" x14ac:dyDescent="0.25">
      <c r="A261" s="62"/>
      <c r="B261" s="80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</row>
    <row r="262" spans="1:34" ht="12.5" x14ac:dyDescent="0.25">
      <c r="A262" s="62"/>
      <c r="B262" s="80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</row>
    <row r="263" spans="1:34" ht="12.5" x14ac:dyDescent="0.25">
      <c r="A263" s="62"/>
      <c r="B263" s="80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</row>
    <row r="264" spans="1:34" ht="12.5" x14ac:dyDescent="0.25">
      <c r="A264" s="62"/>
      <c r="B264" s="80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</row>
    <row r="265" spans="1:34" ht="12.5" x14ac:dyDescent="0.25">
      <c r="A265" s="62"/>
      <c r="B265" s="80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</row>
    <row r="266" spans="1:34" ht="12.5" x14ac:dyDescent="0.25">
      <c r="A266" s="62"/>
      <c r="B266" s="80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</row>
    <row r="267" spans="1:34" ht="12.5" x14ac:dyDescent="0.25">
      <c r="A267" s="62"/>
      <c r="B267" s="80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</row>
    <row r="268" spans="1:34" ht="12.5" x14ac:dyDescent="0.25">
      <c r="A268" s="62"/>
      <c r="B268" s="80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 ht="12.5" x14ac:dyDescent="0.25">
      <c r="A269" s="62"/>
      <c r="B269" s="80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</row>
    <row r="270" spans="1:34" ht="12.5" x14ac:dyDescent="0.25">
      <c r="A270" s="62"/>
      <c r="B270" s="80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</row>
    <row r="271" spans="1:34" ht="12.5" x14ac:dyDescent="0.25">
      <c r="A271" s="62"/>
      <c r="B271" s="80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</row>
    <row r="272" spans="1:34" ht="12.5" x14ac:dyDescent="0.25">
      <c r="A272" s="62"/>
      <c r="B272" s="80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</row>
    <row r="273" spans="1:34" ht="12.5" x14ac:dyDescent="0.25">
      <c r="A273" s="62"/>
      <c r="B273" s="80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</row>
    <row r="274" spans="1:34" ht="12.5" x14ac:dyDescent="0.25">
      <c r="A274" s="62"/>
      <c r="B274" s="80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</row>
    <row r="275" spans="1:34" ht="12.5" x14ac:dyDescent="0.25">
      <c r="A275" s="62"/>
      <c r="B275" s="80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</row>
    <row r="276" spans="1:34" ht="12.5" x14ac:dyDescent="0.25">
      <c r="A276" s="62"/>
      <c r="B276" s="80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</row>
    <row r="277" spans="1:34" ht="12.5" x14ac:dyDescent="0.25">
      <c r="A277" s="62"/>
      <c r="B277" s="80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</row>
    <row r="278" spans="1:34" ht="12.5" x14ac:dyDescent="0.25">
      <c r="A278" s="62"/>
      <c r="B278" s="80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</row>
    <row r="279" spans="1:34" ht="12.5" x14ac:dyDescent="0.25">
      <c r="A279" s="62"/>
      <c r="B279" s="80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</row>
    <row r="280" spans="1:34" ht="12.5" x14ac:dyDescent="0.25">
      <c r="A280" s="62"/>
      <c r="B280" s="80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</row>
    <row r="281" spans="1:34" ht="12.5" x14ac:dyDescent="0.25">
      <c r="A281" s="62"/>
      <c r="B281" s="80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</row>
    <row r="282" spans="1:34" ht="12.5" x14ac:dyDescent="0.25">
      <c r="A282" s="62"/>
      <c r="B282" s="80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</row>
    <row r="283" spans="1:34" ht="12.5" x14ac:dyDescent="0.25">
      <c r="A283" s="62"/>
      <c r="B283" s="80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</row>
    <row r="284" spans="1:34" ht="12.5" x14ac:dyDescent="0.25">
      <c r="A284" s="62"/>
      <c r="B284" s="80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</row>
    <row r="285" spans="1:34" ht="12.5" x14ac:dyDescent="0.25">
      <c r="A285" s="62"/>
      <c r="B285" s="80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</row>
    <row r="286" spans="1:34" ht="12.5" x14ac:dyDescent="0.25">
      <c r="A286" s="62"/>
      <c r="B286" s="80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</row>
    <row r="287" spans="1:34" ht="12.5" x14ac:dyDescent="0.25">
      <c r="A287" s="62"/>
      <c r="B287" s="80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</row>
    <row r="288" spans="1:34" ht="12.5" x14ac:dyDescent="0.25">
      <c r="A288" s="62"/>
      <c r="B288" s="80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</row>
    <row r="289" spans="1:34" ht="12.5" x14ac:dyDescent="0.25">
      <c r="A289" s="62"/>
      <c r="B289" s="80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</row>
    <row r="290" spans="1:34" ht="12.5" x14ac:dyDescent="0.25">
      <c r="A290" s="62"/>
      <c r="B290" s="80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</row>
    <row r="291" spans="1:34" ht="12.5" x14ac:dyDescent="0.25">
      <c r="A291" s="62"/>
      <c r="B291" s="80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</row>
    <row r="292" spans="1:34" ht="12.5" x14ac:dyDescent="0.25">
      <c r="A292" s="62"/>
      <c r="B292" s="80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</row>
    <row r="293" spans="1:34" ht="12.5" x14ac:dyDescent="0.25">
      <c r="A293" s="62"/>
      <c r="B293" s="80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</row>
    <row r="294" spans="1:34" ht="12.5" x14ac:dyDescent="0.25">
      <c r="A294" s="62"/>
      <c r="B294" s="80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</row>
    <row r="295" spans="1:34" ht="12.5" x14ac:dyDescent="0.25">
      <c r="A295" s="62"/>
      <c r="B295" s="80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</row>
    <row r="296" spans="1:34" ht="12.5" x14ac:dyDescent="0.25">
      <c r="A296" s="62"/>
      <c r="B296" s="80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</row>
    <row r="297" spans="1:34" ht="12.5" x14ac:dyDescent="0.25">
      <c r="A297" s="62"/>
      <c r="B297" s="80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</row>
    <row r="298" spans="1:34" ht="12.5" x14ac:dyDescent="0.25">
      <c r="A298" s="62"/>
      <c r="B298" s="80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</row>
    <row r="299" spans="1:34" ht="12.5" x14ac:dyDescent="0.25">
      <c r="A299" s="62"/>
      <c r="B299" s="80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</row>
    <row r="300" spans="1:34" ht="12.5" x14ac:dyDescent="0.25">
      <c r="A300" s="62"/>
      <c r="B300" s="80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</row>
    <row r="301" spans="1:34" ht="12.5" x14ac:dyDescent="0.25">
      <c r="A301" s="62"/>
      <c r="B301" s="80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</row>
    <row r="302" spans="1:34" ht="12.5" x14ac:dyDescent="0.25">
      <c r="A302" s="62"/>
      <c r="B302" s="80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</row>
    <row r="303" spans="1:34" ht="12.5" x14ac:dyDescent="0.25">
      <c r="A303" s="62"/>
      <c r="B303" s="80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</row>
    <row r="304" spans="1:34" ht="12.5" x14ac:dyDescent="0.25">
      <c r="A304" s="62"/>
      <c r="B304" s="80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</row>
    <row r="305" spans="1:34" ht="12.5" x14ac:dyDescent="0.25">
      <c r="A305" s="62"/>
      <c r="B305" s="80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</row>
    <row r="306" spans="1:34" ht="12.5" x14ac:dyDescent="0.25">
      <c r="A306" s="62"/>
      <c r="B306" s="80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</row>
    <row r="307" spans="1:34" ht="12.5" x14ac:dyDescent="0.25">
      <c r="A307" s="62"/>
      <c r="B307" s="80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</row>
    <row r="308" spans="1:34" ht="12.5" x14ac:dyDescent="0.25">
      <c r="A308" s="62"/>
      <c r="B308" s="80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</row>
    <row r="309" spans="1:34" ht="12.5" x14ac:dyDescent="0.25">
      <c r="A309" s="62"/>
      <c r="B309" s="80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</row>
    <row r="310" spans="1:34" ht="12.5" x14ac:dyDescent="0.25">
      <c r="A310" s="62"/>
      <c r="B310" s="80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</row>
    <row r="311" spans="1:34" ht="12.5" x14ac:dyDescent="0.25">
      <c r="A311" s="62"/>
      <c r="B311" s="80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</row>
    <row r="312" spans="1:34" ht="12.5" x14ac:dyDescent="0.25">
      <c r="A312" s="62"/>
      <c r="B312" s="80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</row>
    <row r="313" spans="1:34" ht="12.5" x14ac:dyDescent="0.25">
      <c r="A313" s="62"/>
      <c r="B313" s="80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</row>
    <row r="314" spans="1:34" ht="12.5" x14ac:dyDescent="0.25">
      <c r="A314" s="62"/>
      <c r="B314" s="80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</row>
    <row r="315" spans="1:34" ht="12.5" x14ac:dyDescent="0.25">
      <c r="A315" s="62"/>
      <c r="B315" s="80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</row>
    <row r="316" spans="1:34" ht="12.5" x14ac:dyDescent="0.25">
      <c r="A316" s="62"/>
      <c r="B316" s="80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</row>
    <row r="317" spans="1:34" ht="12.5" x14ac:dyDescent="0.25">
      <c r="A317" s="62"/>
      <c r="B317" s="80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 ht="12.5" x14ac:dyDescent="0.25">
      <c r="A318" s="62"/>
      <c r="B318" s="80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</row>
    <row r="319" spans="1:34" ht="12.5" x14ac:dyDescent="0.25">
      <c r="A319" s="62"/>
      <c r="B319" s="80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 ht="12.5" x14ac:dyDescent="0.25">
      <c r="A320" s="62"/>
      <c r="B320" s="80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</row>
    <row r="321" spans="1:34" ht="12.5" x14ac:dyDescent="0.25">
      <c r="A321" s="62"/>
      <c r="B321" s="80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 ht="12.5" x14ac:dyDescent="0.25">
      <c r="A322" s="62"/>
      <c r="B322" s="80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</row>
    <row r="323" spans="1:34" ht="12.5" x14ac:dyDescent="0.25">
      <c r="A323" s="62"/>
      <c r="B323" s="80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</row>
    <row r="324" spans="1:34" ht="12.5" x14ac:dyDescent="0.25">
      <c r="A324" s="62"/>
      <c r="B324" s="80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</row>
    <row r="325" spans="1:34" ht="12.5" x14ac:dyDescent="0.25">
      <c r="A325" s="62"/>
      <c r="B325" s="80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ht="12.5" x14ac:dyDescent="0.25">
      <c r="A326" s="62"/>
      <c r="B326" s="80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</row>
    <row r="327" spans="1:34" ht="12.5" x14ac:dyDescent="0.25">
      <c r="A327" s="62"/>
      <c r="B327" s="80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</row>
    <row r="328" spans="1:34" ht="12.5" x14ac:dyDescent="0.25">
      <c r="A328" s="62"/>
      <c r="B328" s="80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</row>
    <row r="329" spans="1:34" ht="12.5" x14ac:dyDescent="0.25">
      <c r="A329" s="62"/>
      <c r="B329" s="80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</row>
    <row r="330" spans="1:34" ht="12.5" x14ac:dyDescent="0.25">
      <c r="A330" s="62"/>
      <c r="B330" s="80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</row>
    <row r="331" spans="1:34" ht="12.5" x14ac:dyDescent="0.25">
      <c r="A331" s="62"/>
      <c r="B331" s="80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</row>
    <row r="332" spans="1:34" ht="12.5" x14ac:dyDescent="0.25">
      <c r="A332" s="62"/>
      <c r="B332" s="80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 ht="12.5" x14ac:dyDescent="0.25">
      <c r="A333" s="62"/>
      <c r="B333" s="80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</row>
    <row r="334" spans="1:34" ht="12.5" x14ac:dyDescent="0.25">
      <c r="A334" s="62"/>
      <c r="B334" s="80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</row>
    <row r="335" spans="1:34" ht="12.5" x14ac:dyDescent="0.25">
      <c r="A335" s="62"/>
      <c r="B335" s="80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 ht="12.5" x14ac:dyDescent="0.25">
      <c r="A336" s="62"/>
      <c r="B336" s="80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ht="12.5" x14ac:dyDescent="0.25">
      <c r="A337" s="62"/>
      <c r="B337" s="80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</row>
    <row r="338" spans="1:34" ht="12.5" x14ac:dyDescent="0.25">
      <c r="A338" s="62"/>
      <c r="B338" s="80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 ht="12.5" x14ac:dyDescent="0.25">
      <c r="A339" s="62"/>
      <c r="B339" s="80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</row>
    <row r="340" spans="1:34" ht="12.5" x14ac:dyDescent="0.25">
      <c r="A340" s="62"/>
      <c r="B340" s="80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</row>
    <row r="341" spans="1:34" ht="12.5" x14ac:dyDescent="0.25">
      <c r="A341" s="62"/>
      <c r="B341" s="80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 ht="12.5" x14ac:dyDescent="0.25">
      <c r="A342" s="62"/>
      <c r="B342" s="80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 ht="12.5" x14ac:dyDescent="0.25">
      <c r="A343" s="62"/>
      <c r="B343" s="80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</row>
    <row r="344" spans="1:34" ht="12.5" x14ac:dyDescent="0.25">
      <c r="A344" s="62"/>
      <c r="B344" s="80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</row>
    <row r="345" spans="1:34" ht="12.5" x14ac:dyDescent="0.25">
      <c r="A345" s="62"/>
      <c r="B345" s="80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</row>
    <row r="346" spans="1:34" ht="12.5" x14ac:dyDescent="0.25">
      <c r="A346" s="62"/>
      <c r="B346" s="80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</row>
    <row r="347" spans="1:34" ht="12.5" x14ac:dyDescent="0.25">
      <c r="A347" s="62"/>
      <c r="B347" s="80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</row>
    <row r="348" spans="1:34" ht="12.5" x14ac:dyDescent="0.25">
      <c r="A348" s="62"/>
      <c r="B348" s="80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</row>
    <row r="349" spans="1:34" ht="12.5" x14ac:dyDescent="0.25">
      <c r="A349" s="62"/>
      <c r="B349" s="80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</row>
    <row r="350" spans="1:34" ht="12.5" x14ac:dyDescent="0.25">
      <c r="A350" s="62"/>
      <c r="B350" s="80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</row>
    <row r="351" spans="1:34" ht="12.5" x14ac:dyDescent="0.25">
      <c r="A351" s="62"/>
      <c r="B351" s="80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</row>
    <row r="352" spans="1:34" ht="12.5" x14ac:dyDescent="0.25">
      <c r="A352" s="62"/>
      <c r="B352" s="80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</row>
    <row r="353" spans="1:34" ht="12.5" x14ac:dyDescent="0.25">
      <c r="A353" s="62"/>
      <c r="B353" s="80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</row>
    <row r="354" spans="1:34" ht="12.5" x14ac:dyDescent="0.25">
      <c r="A354" s="62"/>
      <c r="B354" s="80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</row>
    <row r="355" spans="1:34" ht="12.5" x14ac:dyDescent="0.25">
      <c r="A355" s="62"/>
      <c r="B355" s="80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</row>
    <row r="356" spans="1:34" ht="12.5" x14ac:dyDescent="0.25">
      <c r="A356" s="62"/>
      <c r="B356" s="80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</row>
    <row r="357" spans="1:34" ht="12.5" x14ac:dyDescent="0.25">
      <c r="A357" s="62"/>
      <c r="B357" s="80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</row>
    <row r="358" spans="1:34" ht="12.5" x14ac:dyDescent="0.25">
      <c r="A358" s="62"/>
      <c r="B358" s="80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</row>
    <row r="359" spans="1:34" ht="12.5" x14ac:dyDescent="0.25">
      <c r="A359" s="62"/>
      <c r="B359" s="80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</row>
    <row r="360" spans="1:34" ht="12.5" x14ac:dyDescent="0.25">
      <c r="A360" s="62"/>
      <c r="B360" s="80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</row>
    <row r="361" spans="1:34" ht="12.5" x14ac:dyDescent="0.25">
      <c r="A361" s="62"/>
      <c r="B361" s="80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 ht="12.5" x14ac:dyDescent="0.25">
      <c r="A362" s="62"/>
      <c r="B362" s="80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</row>
    <row r="363" spans="1:34" ht="12.5" x14ac:dyDescent="0.25">
      <c r="A363" s="62"/>
      <c r="B363" s="80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 ht="12.5" x14ac:dyDescent="0.25">
      <c r="A364" s="62"/>
      <c r="B364" s="80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</row>
    <row r="365" spans="1:34" ht="12.5" x14ac:dyDescent="0.25">
      <c r="A365" s="62"/>
      <c r="B365" s="80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</row>
    <row r="366" spans="1:34" ht="12.5" x14ac:dyDescent="0.25">
      <c r="A366" s="62"/>
      <c r="B366" s="80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</row>
    <row r="367" spans="1:34" ht="12.5" x14ac:dyDescent="0.25">
      <c r="A367" s="62"/>
      <c r="B367" s="80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</row>
    <row r="368" spans="1:34" ht="12.5" x14ac:dyDescent="0.25">
      <c r="A368" s="62"/>
      <c r="B368" s="80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</row>
    <row r="369" spans="1:34" ht="12.5" x14ac:dyDescent="0.25">
      <c r="A369" s="62"/>
      <c r="B369" s="80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</row>
    <row r="370" spans="1:34" ht="12.5" x14ac:dyDescent="0.25">
      <c r="A370" s="62"/>
      <c r="B370" s="80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</row>
    <row r="371" spans="1:34" ht="12.5" x14ac:dyDescent="0.25">
      <c r="A371" s="62"/>
      <c r="B371" s="80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</row>
    <row r="372" spans="1:34" ht="12.5" x14ac:dyDescent="0.25">
      <c r="A372" s="62"/>
      <c r="B372" s="80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</row>
    <row r="373" spans="1:34" ht="12.5" x14ac:dyDescent="0.25">
      <c r="A373" s="62"/>
      <c r="B373" s="80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</row>
    <row r="374" spans="1:34" ht="12.5" x14ac:dyDescent="0.25">
      <c r="A374" s="62"/>
      <c r="B374" s="80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</row>
    <row r="375" spans="1:34" ht="12.5" x14ac:dyDescent="0.25">
      <c r="A375" s="62"/>
      <c r="B375" s="80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</row>
    <row r="376" spans="1:34" ht="12.5" x14ac:dyDescent="0.25">
      <c r="A376" s="62"/>
      <c r="B376" s="80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</row>
    <row r="377" spans="1:34" ht="12.5" x14ac:dyDescent="0.25">
      <c r="A377" s="62"/>
      <c r="B377" s="80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</row>
    <row r="378" spans="1:34" ht="12.5" x14ac:dyDescent="0.25">
      <c r="A378" s="62"/>
      <c r="B378" s="80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</row>
    <row r="379" spans="1:34" ht="12.5" x14ac:dyDescent="0.25">
      <c r="A379" s="62"/>
      <c r="B379" s="80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 ht="12.5" x14ac:dyDescent="0.25">
      <c r="A380" s="62"/>
      <c r="B380" s="80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</row>
    <row r="381" spans="1:34" ht="12.5" x14ac:dyDescent="0.25">
      <c r="A381" s="62"/>
      <c r="B381" s="80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</row>
    <row r="382" spans="1:34" ht="12.5" x14ac:dyDescent="0.25">
      <c r="A382" s="62"/>
      <c r="B382" s="80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</row>
    <row r="383" spans="1:34" ht="12.5" x14ac:dyDescent="0.25">
      <c r="A383" s="62"/>
      <c r="B383" s="80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</row>
    <row r="384" spans="1:34" ht="12.5" x14ac:dyDescent="0.25">
      <c r="A384" s="62"/>
      <c r="B384" s="80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 ht="12.5" x14ac:dyDescent="0.25">
      <c r="A385" s="62"/>
      <c r="B385" s="80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</row>
    <row r="386" spans="1:34" ht="12.5" x14ac:dyDescent="0.25">
      <c r="A386" s="62"/>
      <c r="B386" s="80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</row>
    <row r="387" spans="1:34" ht="12.5" x14ac:dyDescent="0.25">
      <c r="A387" s="62"/>
      <c r="B387" s="80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</row>
    <row r="388" spans="1:34" ht="12.5" x14ac:dyDescent="0.25">
      <c r="A388" s="62"/>
      <c r="B388" s="80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</row>
    <row r="389" spans="1:34" ht="12.5" x14ac:dyDescent="0.25">
      <c r="A389" s="62"/>
      <c r="B389" s="80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</row>
    <row r="390" spans="1:34" ht="12.5" x14ac:dyDescent="0.25">
      <c r="A390" s="62"/>
      <c r="B390" s="80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</row>
    <row r="391" spans="1:34" ht="12.5" x14ac:dyDescent="0.25">
      <c r="A391" s="62"/>
      <c r="B391" s="80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</row>
    <row r="392" spans="1:34" ht="12.5" x14ac:dyDescent="0.25">
      <c r="A392" s="62"/>
      <c r="B392" s="80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</row>
    <row r="393" spans="1:34" ht="12.5" x14ac:dyDescent="0.25">
      <c r="A393" s="62"/>
      <c r="B393" s="80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</row>
    <row r="394" spans="1:34" ht="12.5" x14ac:dyDescent="0.25">
      <c r="A394" s="62"/>
      <c r="B394" s="80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pans="1:34" ht="12.5" x14ac:dyDescent="0.25">
      <c r="A395" s="62"/>
      <c r="B395" s="80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</row>
    <row r="396" spans="1:34" ht="12.5" x14ac:dyDescent="0.25">
      <c r="A396" s="62"/>
      <c r="B396" s="80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</row>
    <row r="397" spans="1:34" ht="12.5" x14ac:dyDescent="0.25">
      <c r="A397" s="62"/>
      <c r="B397" s="80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</row>
    <row r="398" spans="1:34" ht="12.5" x14ac:dyDescent="0.25">
      <c r="A398" s="62"/>
      <c r="B398" s="80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</row>
    <row r="399" spans="1:34" ht="12.5" x14ac:dyDescent="0.25">
      <c r="A399" s="62"/>
      <c r="B399" s="80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</row>
    <row r="400" spans="1:34" ht="12.5" x14ac:dyDescent="0.25">
      <c r="A400" s="62"/>
      <c r="B400" s="80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</row>
    <row r="401" spans="1:34" ht="12.5" x14ac:dyDescent="0.25">
      <c r="A401" s="62"/>
      <c r="B401" s="80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</row>
    <row r="402" spans="1:34" ht="12.5" x14ac:dyDescent="0.25">
      <c r="A402" s="62"/>
      <c r="B402" s="80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</row>
    <row r="403" spans="1:34" ht="12.5" x14ac:dyDescent="0.25">
      <c r="A403" s="62"/>
      <c r="B403" s="80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</row>
    <row r="404" spans="1:34" ht="12.5" x14ac:dyDescent="0.25">
      <c r="A404" s="62"/>
      <c r="B404" s="80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</row>
    <row r="405" spans="1:34" ht="12.5" x14ac:dyDescent="0.25">
      <c r="A405" s="62"/>
      <c r="B405" s="80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</row>
    <row r="406" spans="1:34" ht="12.5" x14ac:dyDescent="0.25">
      <c r="A406" s="62"/>
      <c r="B406" s="80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</row>
    <row r="407" spans="1:34" ht="12.5" x14ac:dyDescent="0.25">
      <c r="A407" s="62"/>
      <c r="B407" s="80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</row>
    <row r="408" spans="1:34" ht="12.5" x14ac:dyDescent="0.25">
      <c r="A408" s="62"/>
      <c r="B408" s="80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</row>
    <row r="409" spans="1:34" ht="12.5" x14ac:dyDescent="0.25">
      <c r="A409" s="62"/>
      <c r="B409" s="80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</row>
    <row r="410" spans="1:34" ht="12.5" x14ac:dyDescent="0.25">
      <c r="A410" s="62"/>
      <c r="B410" s="80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</row>
    <row r="411" spans="1:34" ht="12.5" x14ac:dyDescent="0.25">
      <c r="A411" s="62"/>
      <c r="B411" s="80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</row>
    <row r="412" spans="1:34" ht="12.5" x14ac:dyDescent="0.25">
      <c r="A412" s="62"/>
      <c r="B412" s="80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</row>
    <row r="413" spans="1:34" ht="12.5" x14ac:dyDescent="0.25">
      <c r="A413" s="62"/>
      <c r="B413" s="80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</row>
    <row r="414" spans="1:34" ht="12.5" x14ac:dyDescent="0.25">
      <c r="A414" s="62"/>
      <c r="B414" s="80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</row>
    <row r="415" spans="1:34" ht="12.5" x14ac:dyDescent="0.25">
      <c r="A415" s="62"/>
      <c r="B415" s="80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</row>
    <row r="416" spans="1:34" ht="12.5" x14ac:dyDescent="0.25">
      <c r="A416" s="62"/>
      <c r="B416" s="80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</row>
    <row r="417" spans="1:34" ht="12.5" x14ac:dyDescent="0.25">
      <c r="A417" s="62"/>
      <c r="B417" s="80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</row>
    <row r="418" spans="1:34" ht="12.5" x14ac:dyDescent="0.25">
      <c r="A418" s="62"/>
      <c r="B418" s="80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</row>
    <row r="419" spans="1:34" ht="12.5" x14ac:dyDescent="0.25">
      <c r="A419" s="62"/>
      <c r="B419" s="80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</row>
    <row r="420" spans="1:34" ht="12.5" x14ac:dyDescent="0.25">
      <c r="A420" s="62"/>
      <c r="B420" s="80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</row>
    <row r="421" spans="1:34" ht="12.5" x14ac:dyDescent="0.25">
      <c r="A421" s="62"/>
      <c r="B421" s="80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</row>
    <row r="422" spans="1:34" ht="12.5" x14ac:dyDescent="0.25">
      <c r="A422" s="62"/>
      <c r="B422" s="80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</row>
    <row r="423" spans="1:34" ht="12.5" x14ac:dyDescent="0.25">
      <c r="A423" s="62"/>
      <c r="B423" s="80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</row>
    <row r="424" spans="1:34" ht="12.5" x14ac:dyDescent="0.25">
      <c r="A424" s="62"/>
      <c r="B424" s="80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</row>
    <row r="425" spans="1:34" ht="12.5" x14ac:dyDescent="0.25">
      <c r="A425" s="62"/>
      <c r="B425" s="80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</row>
    <row r="426" spans="1:34" ht="12.5" x14ac:dyDescent="0.25">
      <c r="A426" s="62"/>
      <c r="B426" s="80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</row>
    <row r="427" spans="1:34" ht="12.5" x14ac:dyDescent="0.25">
      <c r="A427" s="62"/>
      <c r="B427" s="80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</row>
    <row r="428" spans="1:34" ht="12.5" x14ac:dyDescent="0.25">
      <c r="A428" s="62"/>
      <c r="B428" s="80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</row>
    <row r="429" spans="1:34" ht="12.5" x14ac:dyDescent="0.25">
      <c r="A429" s="62"/>
      <c r="B429" s="80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</row>
    <row r="430" spans="1:34" ht="12.5" x14ac:dyDescent="0.25">
      <c r="A430" s="62"/>
      <c r="B430" s="80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</row>
    <row r="431" spans="1:34" ht="12.5" x14ac:dyDescent="0.25">
      <c r="A431" s="62"/>
      <c r="B431" s="80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</row>
    <row r="432" spans="1:34" ht="12.5" x14ac:dyDescent="0.25">
      <c r="A432" s="62"/>
      <c r="B432" s="80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</row>
    <row r="433" spans="1:34" ht="12.5" x14ac:dyDescent="0.25">
      <c r="A433" s="62"/>
      <c r="B433" s="80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</row>
    <row r="434" spans="1:34" ht="12.5" x14ac:dyDescent="0.25">
      <c r="A434" s="62"/>
      <c r="B434" s="80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</row>
    <row r="435" spans="1:34" ht="12.5" x14ac:dyDescent="0.25">
      <c r="A435" s="62"/>
      <c r="B435" s="80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</row>
    <row r="436" spans="1:34" ht="12.5" x14ac:dyDescent="0.25">
      <c r="A436" s="62"/>
      <c r="B436" s="80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</row>
    <row r="437" spans="1:34" ht="12.5" x14ac:dyDescent="0.25">
      <c r="A437" s="62"/>
      <c r="B437" s="80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</row>
    <row r="438" spans="1:34" ht="12.5" x14ac:dyDescent="0.25">
      <c r="A438" s="62"/>
      <c r="B438" s="80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</row>
    <row r="439" spans="1:34" ht="12.5" x14ac:dyDescent="0.25">
      <c r="A439" s="62"/>
      <c r="B439" s="80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</row>
    <row r="440" spans="1:34" ht="12.5" x14ac:dyDescent="0.25">
      <c r="A440" s="62"/>
      <c r="B440" s="80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</row>
    <row r="441" spans="1:34" ht="12.5" x14ac:dyDescent="0.25">
      <c r="A441" s="62"/>
      <c r="B441" s="80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</row>
    <row r="442" spans="1:34" ht="12.5" x14ac:dyDescent="0.25">
      <c r="A442" s="62"/>
      <c r="B442" s="80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</row>
    <row r="443" spans="1:34" ht="12.5" x14ac:dyDescent="0.25">
      <c r="A443" s="62"/>
      <c r="B443" s="80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</row>
    <row r="444" spans="1:34" ht="12.5" x14ac:dyDescent="0.25">
      <c r="A444" s="62"/>
      <c r="B444" s="80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</row>
    <row r="445" spans="1:34" ht="12.5" x14ac:dyDescent="0.25">
      <c r="A445" s="62"/>
      <c r="B445" s="80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</row>
    <row r="446" spans="1:34" ht="12.5" x14ac:dyDescent="0.25">
      <c r="A446" s="62"/>
      <c r="B446" s="80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</row>
    <row r="447" spans="1:34" ht="12.5" x14ac:dyDescent="0.25">
      <c r="A447" s="62"/>
      <c r="B447" s="80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</row>
    <row r="448" spans="1:34" ht="12.5" x14ac:dyDescent="0.25">
      <c r="A448" s="62"/>
      <c r="B448" s="80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</row>
    <row r="449" spans="1:34" ht="12.5" x14ac:dyDescent="0.25">
      <c r="A449" s="62"/>
      <c r="B449" s="80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</row>
    <row r="450" spans="1:34" ht="12.5" x14ac:dyDescent="0.25">
      <c r="A450" s="62"/>
      <c r="B450" s="80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</row>
    <row r="451" spans="1:34" ht="12.5" x14ac:dyDescent="0.25">
      <c r="A451" s="62"/>
      <c r="B451" s="80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</row>
    <row r="452" spans="1:34" ht="12.5" x14ac:dyDescent="0.25">
      <c r="A452" s="62"/>
      <c r="B452" s="80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</row>
    <row r="453" spans="1:34" ht="12.5" x14ac:dyDescent="0.25">
      <c r="A453" s="62"/>
      <c r="B453" s="80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</row>
    <row r="454" spans="1:34" ht="12.5" x14ac:dyDescent="0.25">
      <c r="A454" s="62"/>
      <c r="B454" s="80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</row>
    <row r="455" spans="1:34" ht="12.5" x14ac:dyDescent="0.25">
      <c r="A455" s="62"/>
      <c r="B455" s="80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</row>
    <row r="456" spans="1:34" ht="12.5" x14ac:dyDescent="0.25">
      <c r="A456" s="62"/>
      <c r="B456" s="80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</row>
    <row r="457" spans="1:34" ht="12.5" x14ac:dyDescent="0.25">
      <c r="A457" s="62"/>
      <c r="B457" s="80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</row>
    <row r="458" spans="1:34" ht="12.5" x14ac:dyDescent="0.25">
      <c r="A458" s="62"/>
      <c r="B458" s="80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</row>
    <row r="459" spans="1:34" ht="12.5" x14ac:dyDescent="0.25">
      <c r="A459" s="62"/>
      <c r="B459" s="80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</row>
    <row r="460" spans="1:34" ht="12.5" x14ac:dyDescent="0.25">
      <c r="A460" s="62"/>
      <c r="B460" s="80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</row>
    <row r="461" spans="1:34" ht="12.5" x14ac:dyDescent="0.25">
      <c r="A461" s="62"/>
      <c r="B461" s="80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</row>
    <row r="462" spans="1:34" ht="12.5" x14ac:dyDescent="0.25">
      <c r="A462" s="62"/>
      <c r="B462" s="80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</row>
    <row r="463" spans="1:34" ht="12.5" x14ac:dyDescent="0.25">
      <c r="A463" s="62"/>
      <c r="B463" s="80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</row>
    <row r="464" spans="1:34" ht="12.5" x14ac:dyDescent="0.25">
      <c r="A464" s="62"/>
      <c r="B464" s="80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</row>
    <row r="465" spans="1:34" ht="12.5" x14ac:dyDescent="0.25">
      <c r="A465" s="62"/>
      <c r="B465" s="80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</row>
    <row r="466" spans="1:34" ht="12.5" x14ac:dyDescent="0.25">
      <c r="A466" s="62"/>
      <c r="B466" s="80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</row>
    <row r="467" spans="1:34" ht="12.5" x14ac:dyDescent="0.25">
      <c r="A467" s="62"/>
      <c r="B467" s="80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</row>
    <row r="468" spans="1:34" ht="12.5" x14ac:dyDescent="0.25">
      <c r="A468" s="62"/>
      <c r="B468" s="80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</row>
    <row r="469" spans="1:34" ht="12.5" x14ac:dyDescent="0.25">
      <c r="A469" s="62"/>
      <c r="B469" s="80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</row>
    <row r="470" spans="1:34" ht="12.5" x14ac:dyDescent="0.25">
      <c r="A470" s="62"/>
      <c r="B470" s="80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</row>
    <row r="471" spans="1:34" ht="12.5" x14ac:dyDescent="0.25">
      <c r="A471" s="62"/>
      <c r="B471" s="80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</row>
    <row r="472" spans="1:34" ht="12.5" x14ac:dyDescent="0.25">
      <c r="A472" s="62"/>
      <c r="B472" s="80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</row>
    <row r="473" spans="1:34" ht="12.5" x14ac:dyDescent="0.25">
      <c r="A473" s="62"/>
      <c r="B473" s="80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</row>
    <row r="474" spans="1:34" ht="12.5" x14ac:dyDescent="0.25">
      <c r="A474" s="62"/>
      <c r="B474" s="80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</row>
    <row r="475" spans="1:34" ht="12.5" x14ac:dyDescent="0.25">
      <c r="A475" s="62"/>
      <c r="B475" s="80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</row>
    <row r="476" spans="1:34" ht="12.5" x14ac:dyDescent="0.25">
      <c r="A476" s="62"/>
      <c r="B476" s="80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</row>
    <row r="477" spans="1:34" ht="12.5" x14ac:dyDescent="0.25">
      <c r="A477" s="62"/>
      <c r="B477" s="80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</row>
    <row r="478" spans="1:34" ht="12.5" x14ac:dyDescent="0.25">
      <c r="A478" s="62"/>
      <c r="B478" s="80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</row>
    <row r="479" spans="1:34" ht="12.5" x14ac:dyDescent="0.25">
      <c r="A479" s="62"/>
      <c r="B479" s="80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</row>
    <row r="480" spans="1:34" ht="12.5" x14ac:dyDescent="0.25">
      <c r="A480" s="62"/>
      <c r="B480" s="80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</row>
    <row r="481" spans="1:34" ht="12.5" x14ac:dyDescent="0.25">
      <c r="A481" s="62"/>
      <c r="B481" s="80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</row>
    <row r="482" spans="1:34" ht="12.5" x14ac:dyDescent="0.25">
      <c r="A482" s="62"/>
      <c r="B482" s="80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</row>
    <row r="483" spans="1:34" ht="12.5" x14ac:dyDescent="0.25">
      <c r="A483" s="62"/>
      <c r="B483" s="80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</row>
    <row r="484" spans="1:34" ht="12.5" x14ac:dyDescent="0.25">
      <c r="A484" s="62"/>
      <c r="B484" s="80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</row>
    <row r="485" spans="1:34" ht="12.5" x14ac:dyDescent="0.25">
      <c r="A485" s="62"/>
      <c r="B485" s="80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</row>
    <row r="486" spans="1:34" ht="12.5" x14ac:dyDescent="0.25">
      <c r="A486" s="62"/>
      <c r="B486" s="80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</row>
    <row r="487" spans="1:34" ht="12.5" x14ac:dyDescent="0.25">
      <c r="A487" s="62"/>
      <c r="B487" s="80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</row>
    <row r="488" spans="1:34" ht="12.5" x14ac:dyDescent="0.25">
      <c r="A488" s="62"/>
      <c r="B488" s="80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</row>
    <row r="489" spans="1:34" ht="12.5" x14ac:dyDescent="0.25">
      <c r="A489" s="62"/>
      <c r="B489" s="80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</row>
    <row r="490" spans="1:34" ht="12.5" x14ac:dyDescent="0.25">
      <c r="A490" s="62"/>
      <c r="B490" s="80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</row>
    <row r="491" spans="1:34" ht="12.5" x14ac:dyDescent="0.25">
      <c r="A491" s="62"/>
      <c r="B491" s="80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</row>
    <row r="492" spans="1:34" ht="12.5" x14ac:dyDescent="0.25">
      <c r="A492" s="62"/>
      <c r="B492" s="80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</row>
    <row r="493" spans="1:34" ht="12.5" x14ac:dyDescent="0.25">
      <c r="A493" s="62"/>
      <c r="B493" s="80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</row>
    <row r="494" spans="1:34" ht="12.5" x14ac:dyDescent="0.25">
      <c r="A494" s="62"/>
      <c r="B494" s="80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</row>
    <row r="495" spans="1:34" ht="12.5" x14ac:dyDescent="0.25">
      <c r="A495" s="62"/>
      <c r="B495" s="80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</row>
    <row r="496" spans="1:34" ht="12.5" x14ac:dyDescent="0.25">
      <c r="A496" s="62"/>
      <c r="B496" s="80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</row>
    <row r="497" spans="1:34" ht="12.5" x14ac:dyDescent="0.25">
      <c r="A497" s="62"/>
      <c r="B497" s="80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</row>
    <row r="498" spans="1:34" ht="12.5" x14ac:dyDescent="0.25">
      <c r="A498" s="62"/>
      <c r="B498" s="80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</row>
    <row r="499" spans="1:34" ht="12.5" x14ac:dyDescent="0.25">
      <c r="A499" s="62"/>
      <c r="B499" s="80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</row>
    <row r="500" spans="1:34" ht="12.5" x14ac:dyDescent="0.25">
      <c r="A500" s="62"/>
      <c r="B500" s="80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</row>
    <row r="501" spans="1:34" ht="12.5" x14ac:dyDescent="0.25">
      <c r="A501" s="62"/>
      <c r="B501" s="80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</row>
    <row r="502" spans="1:34" ht="12.5" x14ac:dyDescent="0.25">
      <c r="A502" s="62"/>
      <c r="B502" s="80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</row>
    <row r="503" spans="1:34" ht="12.5" x14ac:dyDescent="0.25">
      <c r="A503" s="62"/>
      <c r="B503" s="80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</row>
    <row r="504" spans="1:34" ht="12.5" x14ac:dyDescent="0.25">
      <c r="A504" s="62"/>
      <c r="B504" s="80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</row>
    <row r="505" spans="1:34" ht="12.5" x14ac:dyDescent="0.25">
      <c r="A505" s="62"/>
      <c r="B505" s="80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</row>
    <row r="506" spans="1:34" ht="12.5" x14ac:dyDescent="0.25">
      <c r="A506" s="62"/>
      <c r="B506" s="80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</row>
    <row r="507" spans="1:34" ht="12.5" x14ac:dyDescent="0.25">
      <c r="A507" s="62"/>
      <c r="B507" s="80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</row>
    <row r="508" spans="1:34" ht="12.5" x14ac:dyDescent="0.25">
      <c r="A508" s="62"/>
      <c r="B508" s="80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</row>
    <row r="509" spans="1:34" ht="12.5" x14ac:dyDescent="0.25">
      <c r="A509" s="62"/>
      <c r="B509" s="80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</row>
    <row r="510" spans="1:34" ht="12.5" x14ac:dyDescent="0.25">
      <c r="A510" s="62"/>
      <c r="B510" s="80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</row>
    <row r="511" spans="1:34" ht="12.5" x14ac:dyDescent="0.25">
      <c r="A511" s="62"/>
      <c r="B511" s="80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</row>
    <row r="512" spans="1:34" ht="12.5" x14ac:dyDescent="0.25">
      <c r="A512" s="62"/>
      <c r="B512" s="80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</row>
    <row r="513" spans="1:34" ht="12.5" x14ac:dyDescent="0.25">
      <c r="A513" s="62"/>
      <c r="B513" s="80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</row>
    <row r="514" spans="1:34" ht="12.5" x14ac:dyDescent="0.25">
      <c r="A514" s="62"/>
      <c r="B514" s="80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</row>
    <row r="515" spans="1:34" ht="12.5" x14ac:dyDescent="0.25">
      <c r="A515" s="62"/>
      <c r="B515" s="80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</row>
    <row r="516" spans="1:34" ht="12.5" x14ac:dyDescent="0.25">
      <c r="A516" s="62"/>
      <c r="B516" s="80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</row>
    <row r="517" spans="1:34" ht="12.5" x14ac:dyDescent="0.25">
      <c r="A517" s="62"/>
      <c r="B517" s="80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</row>
    <row r="518" spans="1:34" ht="12.5" x14ac:dyDescent="0.25">
      <c r="A518" s="62"/>
      <c r="B518" s="80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</row>
    <row r="519" spans="1:34" ht="12.5" x14ac:dyDescent="0.25">
      <c r="A519" s="62"/>
      <c r="B519" s="80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</row>
    <row r="520" spans="1:34" ht="12.5" x14ac:dyDescent="0.25">
      <c r="A520" s="62"/>
      <c r="B520" s="80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</row>
    <row r="521" spans="1:34" ht="12.5" x14ac:dyDescent="0.25">
      <c r="A521" s="62"/>
      <c r="B521" s="80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</row>
    <row r="522" spans="1:34" ht="12.5" x14ac:dyDescent="0.25">
      <c r="A522" s="62"/>
      <c r="B522" s="80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</row>
    <row r="523" spans="1:34" ht="12.5" x14ac:dyDescent="0.25">
      <c r="A523" s="62"/>
      <c r="B523" s="80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</row>
    <row r="524" spans="1:34" ht="12.5" x14ac:dyDescent="0.25">
      <c r="A524" s="62"/>
      <c r="B524" s="80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</row>
    <row r="525" spans="1:34" ht="12.5" x14ac:dyDescent="0.25">
      <c r="A525" s="62"/>
      <c r="B525" s="80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</row>
    <row r="526" spans="1:34" ht="12.5" x14ac:dyDescent="0.25">
      <c r="A526" s="62"/>
      <c r="B526" s="80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</row>
    <row r="527" spans="1:34" ht="12.5" x14ac:dyDescent="0.25">
      <c r="A527" s="62"/>
      <c r="B527" s="80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</row>
    <row r="528" spans="1:34" ht="12.5" x14ac:dyDescent="0.25">
      <c r="A528" s="62"/>
      <c r="B528" s="80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</row>
    <row r="529" spans="1:34" ht="12.5" x14ac:dyDescent="0.25">
      <c r="A529" s="62"/>
      <c r="B529" s="80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</row>
    <row r="530" spans="1:34" ht="12.5" x14ac:dyDescent="0.25">
      <c r="A530" s="62"/>
      <c r="B530" s="80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</row>
    <row r="531" spans="1:34" ht="12.5" x14ac:dyDescent="0.25">
      <c r="A531" s="62"/>
      <c r="B531" s="80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</row>
    <row r="532" spans="1:34" ht="12.5" x14ac:dyDescent="0.25">
      <c r="A532" s="62"/>
      <c r="B532" s="80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</row>
    <row r="533" spans="1:34" ht="12.5" x14ac:dyDescent="0.25">
      <c r="A533" s="62"/>
      <c r="B533" s="80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</row>
    <row r="534" spans="1:34" ht="12.5" x14ac:dyDescent="0.25">
      <c r="A534" s="62"/>
      <c r="B534" s="80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</row>
    <row r="535" spans="1:34" ht="12.5" x14ac:dyDescent="0.25">
      <c r="A535" s="62"/>
      <c r="B535" s="80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</row>
    <row r="536" spans="1:34" ht="12.5" x14ac:dyDescent="0.25">
      <c r="A536" s="62"/>
      <c r="B536" s="80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</row>
    <row r="537" spans="1:34" ht="12.5" x14ac:dyDescent="0.25">
      <c r="A537" s="62"/>
      <c r="B537" s="80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</row>
    <row r="538" spans="1:34" ht="12.5" x14ac:dyDescent="0.25">
      <c r="A538" s="62"/>
      <c r="B538" s="80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</row>
    <row r="539" spans="1:34" ht="12.5" x14ac:dyDescent="0.25">
      <c r="A539" s="62"/>
      <c r="B539" s="80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</row>
    <row r="540" spans="1:34" ht="12.5" x14ac:dyDescent="0.25">
      <c r="A540" s="62"/>
      <c r="B540" s="80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</row>
    <row r="541" spans="1:34" ht="12.5" x14ac:dyDescent="0.25">
      <c r="A541" s="62"/>
      <c r="B541" s="80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</row>
    <row r="542" spans="1:34" ht="12.5" x14ac:dyDescent="0.25">
      <c r="A542" s="62"/>
      <c r="B542" s="80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</row>
    <row r="543" spans="1:34" ht="12.5" x14ac:dyDescent="0.25">
      <c r="A543" s="62"/>
      <c r="B543" s="80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</row>
    <row r="544" spans="1:34" ht="12.5" x14ac:dyDescent="0.25">
      <c r="A544" s="62"/>
      <c r="B544" s="80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</row>
    <row r="545" spans="1:34" ht="12.5" x14ac:dyDescent="0.25">
      <c r="A545" s="62"/>
      <c r="B545" s="80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</row>
    <row r="546" spans="1:34" ht="12.5" x14ac:dyDescent="0.25">
      <c r="A546" s="62"/>
      <c r="B546" s="80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</row>
    <row r="547" spans="1:34" ht="12.5" x14ac:dyDescent="0.25">
      <c r="A547" s="62"/>
      <c r="B547" s="80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</row>
    <row r="548" spans="1:34" ht="12.5" x14ac:dyDescent="0.25">
      <c r="A548" s="62"/>
      <c r="B548" s="80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</row>
    <row r="549" spans="1:34" ht="12.5" x14ac:dyDescent="0.25">
      <c r="A549" s="62"/>
      <c r="B549" s="80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</row>
    <row r="550" spans="1:34" ht="12.5" x14ac:dyDescent="0.25">
      <c r="A550" s="62"/>
      <c r="B550" s="80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</row>
    <row r="551" spans="1:34" ht="12.5" x14ac:dyDescent="0.25">
      <c r="A551" s="62"/>
      <c r="B551" s="80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</row>
    <row r="552" spans="1:34" ht="12.5" x14ac:dyDescent="0.25">
      <c r="A552" s="62"/>
      <c r="B552" s="80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</row>
    <row r="553" spans="1:34" ht="12.5" x14ac:dyDescent="0.25">
      <c r="A553" s="62"/>
      <c r="B553" s="80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</row>
    <row r="554" spans="1:34" ht="12.5" x14ac:dyDescent="0.25">
      <c r="A554" s="62"/>
      <c r="B554" s="80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</row>
    <row r="555" spans="1:34" ht="12.5" x14ac:dyDescent="0.25">
      <c r="A555" s="62"/>
      <c r="B555" s="80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</row>
    <row r="556" spans="1:34" ht="12.5" x14ac:dyDescent="0.25">
      <c r="A556" s="62"/>
      <c r="B556" s="80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</row>
    <row r="557" spans="1:34" ht="12.5" x14ac:dyDescent="0.25">
      <c r="A557" s="62"/>
      <c r="B557" s="80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</row>
    <row r="558" spans="1:34" ht="12.5" x14ac:dyDescent="0.25">
      <c r="A558" s="62"/>
      <c r="B558" s="80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</row>
    <row r="559" spans="1:34" ht="12.5" x14ac:dyDescent="0.25">
      <c r="A559" s="62"/>
      <c r="B559" s="80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</row>
    <row r="560" spans="1:34" ht="12.5" x14ac:dyDescent="0.25">
      <c r="A560" s="62"/>
      <c r="B560" s="80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</row>
    <row r="561" spans="1:34" ht="12.5" x14ac:dyDescent="0.25">
      <c r="A561" s="62"/>
      <c r="B561" s="80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</row>
    <row r="562" spans="1:34" ht="12.5" x14ac:dyDescent="0.25">
      <c r="A562" s="62"/>
      <c r="B562" s="80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</row>
    <row r="563" spans="1:34" ht="12.5" x14ac:dyDescent="0.25">
      <c r="A563" s="62"/>
      <c r="B563" s="80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</row>
    <row r="564" spans="1:34" ht="12.5" x14ac:dyDescent="0.25">
      <c r="A564" s="62"/>
      <c r="B564" s="80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</row>
    <row r="565" spans="1:34" ht="12.5" x14ac:dyDescent="0.25">
      <c r="A565" s="62"/>
      <c r="B565" s="80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</row>
    <row r="566" spans="1:34" ht="12.5" x14ac:dyDescent="0.25">
      <c r="A566" s="62"/>
      <c r="B566" s="80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</row>
    <row r="567" spans="1:34" ht="12.5" x14ac:dyDescent="0.25">
      <c r="A567" s="62"/>
      <c r="B567" s="80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</row>
    <row r="568" spans="1:34" ht="12.5" x14ac:dyDescent="0.25">
      <c r="A568" s="62"/>
      <c r="B568" s="80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</row>
    <row r="569" spans="1:34" ht="12.5" x14ac:dyDescent="0.25">
      <c r="A569" s="62"/>
      <c r="B569" s="80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</row>
    <row r="570" spans="1:34" ht="12.5" x14ac:dyDescent="0.25">
      <c r="A570" s="62"/>
      <c r="B570" s="80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</row>
    <row r="571" spans="1:34" ht="12.5" x14ac:dyDescent="0.25">
      <c r="A571" s="62"/>
      <c r="B571" s="80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</row>
    <row r="572" spans="1:34" ht="12.5" x14ac:dyDescent="0.25">
      <c r="A572" s="62"/>
      <c r="B572" s="80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</row>
    <row r="573" spans="1:34" ht="12.5" x14ac:dyDescent="0.25">
      <c r="A573" s="62"/>
      <c r="B573" s="80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</row>
    <row r="574" spans="1:34" ht="12.5" x14ac:dyDescent="0.25">
      <c r="A574" s="62"/>
      <c r="B574" s="80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</row>
    <row r="575" spans="1:34" ht="12.5" x14ac:dyDescent="0.25">
      <c r="A575" s="62"/>
      <c r="B575" s="80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</row>
    <row r="576" spans="1:34" ht="12.5" x14ac:dyDescent="0.25">
      <c r="A576" s="62"/>
      <c r="B576" s="80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</row>
    <row r="577" spans="1:34" ht="12.5" x14ac:dyDescent="0.25">
      <c r="A577" s="62"/>
      <c r="B577" s="80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</row>
    <row r="578" spans="1:34" ht="12.5" x14ac:dyDescent="0.25">
      <c r="A578" s="62"/>
      <c r="B578" s="80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</row>
    <row r="579" spans="1:34" ht="12.5" x14ac:dyDescent="0.25">
      <c r="A579" s="62"/>
      <c r="B579" s="80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</row>
    <row r="580" spans="1:34" ht="12.5" x14ac:dyDescent="0.25">
      <c r="A580" s="62"/>
      <c r="B580" s="80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</row>
    <row r="581" spans="1:34" ht="12.5" x14ac:dyDescent="0.25">
      <c r="A581" s="62"/>
      <c r="B581" s="80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</row>
    <row r="582" spans="1:34" ht="12.5" x14ac:dyDescent="0.25">
      <c r="A582" s="62"/>
      <c r="B582" s="80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</row>
    <row r="583" spans="1:34" ht="12.5" x14ac:dyDescent="0.25">
      <c r="A583" s="62"/>
      <c r="B583" s="80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</row>
    <row r="584" spans="1:34" ht="12.5" x14ac:dyDescent="0.25">
      <c r="A584" s="62"/>
      <c r="B584" s="80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</row>
    <row r="585" spans="1:34" ht="12.5" x14ac:dyDescent="0.25">
      <c r="A585" s="62"/>
      <c r="B585" s="80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</row>
    <row r="586" spans="1:34" ht="12.5" x14ac:dyDescent="0.25">
      <c r="A586" s="62"/>
      <c r="B586" s="80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</row>
    <row r="587" spans="1:34" ht="12.5" x14ac:dyDescent="0.25">
      <c r="A587" s="62"/>
      <c r="B587" s="80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</row>
    <row r="588" spans="1:34" ht="12.5" x14ac:dyDescent="0.25">
      <c r="A588" s="62"/>
      <c r="B588" s="80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</row>
    <row r="589" spans="1:34" ht="12.5" x14ac:dyDescent="0.25">
      <c r="A589" s="62"/>
      <c r="B589" s="80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</row>
    <row r="590" spans="1:34" ht="12.5" x14ac:dyDescent="0.25">
      <c r="A590" s="62"/>
      <c r="B590" s="80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</row>
    <row r="591" spans="1:34" ht="12.5" x14ac:dyDescent="0.25">
      <c r="A591" s="62"/>
      <c r="B591" s="80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</row>
    <row r="592" spans="1:34" ht="12.5" x14ac:dyDescent="0.25">
      <c r="A592" s="62"/>
      <c r="B592" s="80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</row>
    <row r="593" spans="1:34" ht="12.5" x14ac:dyDescent="0.25">
      <c r="A593" s="62"/>
      <c r="B593" s="80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</row>
    <row r="594" spans="1:34" ht="12.5" x14ac:dyDescent="0.25">
      <c r="A594" s="62"/>
      <c r="B594" s="80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</row>
    <row r="595" spans="1:34" ht="12.5" x14ac:dyDescent="0.25">
      <c r="A595" s="62"/>
      <c r="B595" s="80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</row>
    <row r="596" spans="1:34" ht="12.5" x14ac:dyDescent="0.25">
      <c r="A596" s="62"/>
      <c r="B596" s="80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</row>
    <row r="597" spans="1:34" ht="12.5" x14ac:dyDescent="0.25">
      <c r="A597" s="62"/>
      <c r="B597" s="80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</row>
    <row r="598" spans="1:34" ht="12.5" x14ac:dyDescent="0.25">
      <c r="A598" s="62"/>
      <c r="B598" s="80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</row>
    <row r="599" spans="1:34" ht="12.5" x14ac:dyDescent="0.25">
      <c r="A599" s="62"/>
      <c r="B599" s="80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</row>
    <row r="600" spans="1:34" ht="12.5" x14ac:dyDescent="0.25">
      <c r="A600" s="62"/>
      <c r="B600" s="80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</row>
    <row r="601" spans="1:34" ht="12.5" x14ac:dyDescent="0.25">
      <c r="A601" s="62"/>
      <c r="B601" s="80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</row>
    <row r="602" spans="1:34" ht="12.5" x14ac:dyDescent="0.25">
      <c r="A602" s="62"/>
      <c r="B602" s="80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</row>
    <row r="603" spans="1:34" ht="12.5" x14ac:dyDescent="0.25">
      <c r="A603" s="62"/>
      <c r="B603" s="80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</row>
    <row r="604" spans="1:34" ht="12.5" x14ac:dyDescent="0.25">
      <c r="A604" s="62"/>
      <c r="B604" s="80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</row>
    <row r="605" spans="1:34" ht="12.5" x14ac:dyDescent="0.25">
      <c r="A605" s="62"/>
      <c r="B605" s="80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</row>
    <row r="606" spans="1:34" ht="12.5" x14ac:dyDescent="0.25">
      <c r="A606" s="62"/>
      <c r="B606" s="80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</row>
    <row r="607" spans="1:34" ht="12.5" x14ac:dyDescent="0.25">
      <c r="A607" s="62"/>
      <c r="B607" s="80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</row>
    <row r="608" spans="1:34" ht="12.5" x14ac:dyDescent="0.25">
      <c r="A608" s="62"/>
      <c r="B608" s="80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</row>
    <row r="609" spans="1:34" ht="12.5" x14ac:dyDescent="0.25">
      <c r="A609" s="62"/>
      <c r="B609" s="80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</row>
    <row r="610" spans="1:34" ht="12.5" x14ac:dyDescent="0.25">
      <c r="A610" s="62"/>
      <c r="B610" s="80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</row>
    <row r="611" spans="1:34" ht="12.5" x14ac:dyDescent="0.25">
      <c r="A611" s="62"/>
      <c r="B611" s="80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</row>
    <row r="612" spans="1:34" ht="12.5" x14ac:dyDescent="0.25">
      <c r="A612" s="62"/>
      <c r="B612" s="80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</row>
    <row r="613" spans="1:34" ht="12.5" x14ac:dyDescent="0.25">
      <c r="A613" s="62"/>
      <c r="B613" s="80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</row>
    <row r="614" spans="1:34" ht="12.5" x14ac:dyDescent="0.25">
      <c r="A614" s="62"/>
      <c r="B614" s="80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</row>
    <row r="615" spans="1:34" ht="12.5" x14ac:dyDescent="0.25">
      <c r="A615" s="62"/>
      <c r="B615" s="80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</row>
    <row r="616" spans="1:34" ht="12.5" x14ac:dyDescent="0.25">
      <c r="A616" s="62"/>
      <c r="B616" s="80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</row>
    <row r="617" spans="1:34" ht="12.5" x14ac:dyDescent="0.25">
      <c r="A617" s="62"/>
      <c r="B617" s="80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</row>
    <row r="618" spans="1:34" ht="12.5" x14ac:dyDescent="0.25">
      <c r="A618" s="62"/>
      <c r="B618" s="80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</row>
    <row r="619" spans="1:34" ht="12.5" x14ac:dyDescent="0.25">
      <c r="A619" s="62"/>
      <c r="B619" s="80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</row>
    <row r="620" spans="1:34" ht="12.5" x14ac:dyDescent="0.25">
      <c r="A620" s="62"/>
      <c r="B620" s="80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</row>
    <row r="621" spans="1:34" ht="12.5" x14ac:dyDescent="0.25">
      <c r="A621" s="62"/>
      <c r="B621" s="80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</row>
    <row r="622" spans="1:34" ht="12.5" x14ac:dyDescent="0.25">
      <c r="A622" s="62"/>
      <c r="B622" s="80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</row>
    <row r="623" spans="1:34" ht="12.5" x14ac:dyDescent="0.25">
      <c r="A623" s="62"/>
      <c r="B623" s="80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</row>
    <row r="624" spans="1:34" ht="12.5" x14ac:dyDescent="0.25">
      <c r="A624" s="62"/>
      <c r="B624" s="80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</row>
    <row r="625" spans="1:34" ht="12.5" x14ac:dyDescent="0.25">
      <c r="A625" s="62"/>
      <c r="B625" s="80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</row>
    <row r="626" spans="1:34" ht="12.5" x14ac:dyDescent="0.25">
      <c r="A626" s="62"/>
      <c r="B626" s="80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</row>
    <row r="627" spans="1:34" ht="12.5" x14ac:dyDescent="0.25">
      <c r="A627" s="62"/>
      <c r="B627" s="80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</row>
    <row r="628" spans="1:34" ht="12.5" x14ac:dyDescent="0.25">
      <c r="A628" s="62"/>
      <c r="B628" s="80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</row>
    <row r="629" spans="1:34" ht="12.5" x14ac:dyDescent="0.25">
      <c r="A629" s="62"/>
      <c r="B629" s="80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</row>
    <row r="630" spans="1:34" ht="12.5" x14ac:dyDescent="0.25">
      <c r="A630" s="62"/>
      <c r="B630" s="80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</row>
    <row r="631" spans="1:34" ht="12.5" x14ac:dyDescent="0.25">
      <c r="A631" s="62"/>
      <c r="B631" s="80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</row>
    <row r="632" spans="1:34" ht="12.5" x14ac:dyDescent="0.25">
      <c r="A632" s="62"/>
      <c r="B632" s="80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</row>
    <row r="633" spans="1:34" ht="12.5" x14ac:dyDescent="0.25">
      <c r="A633" s="62"/>
      <c r="B633" s="80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</row>
    <row r="634" spans="1:34" ht="12.5" x14ac:dyDescent="0.25">
      <c r="A634" s="62"/>
      <c r="B634" s="80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</row>
    <row r="635" spans="1:34" ht="12.5" x14ac:dyDescent="0.25">
      <c r="A635" s="62"/>
      <c r="B635" s="80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</row>
    <row r="636" spans="1:34" ht="12.5" x14ac:dyDescent="0.25">
      <c r="A636" s="62"/>
      <c r="B636" s="80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</row>
    <row r="637" spans="1:34" ht="12.5" x14ac:dyDescent="0.25">
      <c r="A637" s="62"/>
      <c r="B637" s="80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</row>
    <row r="638" spans="1:34" ht="12.5" x14ac:dyDescent="0.25">
      <c r="A638" s="62"/>
      <c r="B638" s="80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</row>
    <row r="639" spans="1:34" ht="12.5" x14ac:dyDescent="0.25">
      <c r="A639" s="62"/>
      <c r="B639" s="80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</row>
    <row r="640" spans="1:34" ht="12.5" x14ac:dyDescent="0.25">
      <c r="A640" s="62"/>
      <c r="B640" s="80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</row>
    <row r="641" spans="1:34" ht="12.5" x14ac:dyDescent="0.25">
      <c r="A641" s="62"/>
      <c r="B641" s="80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</row>
    <row r="642" spans="1:34" ht="12.5" x14ac:dyDescent="0.25">
      <c r="A642" s="62"/>
      <c r="B642" s="80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</row>
    <row r="643" spans="1:34" ht="12.5" x14ac:dyDescent="0.25">
      <c r="A643" s="62"/>
      <c r="B643" s="80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</row>
    <row r="644" spans="1:34" ht="12.5" x14ac:dyDescent="0.25">
      <c r="A644" s="62"/>
      <c r="B644" s="80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</row>
    <row r="645" spans="1:34" ht="12.5" x14ac:dyDescent="0.25">
      <c r="A645" s="62"/>
      <c r="B645" s="80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</row>
    <row r="646" spans="1:34" ht="12.5" x14ac:dyDescent="0.25">
      <c r="A646" s="62"/>
      <c r="B646" s="80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</row>
    <row r="647" spans="1:34" ht="12.5" x14ac:dyDescent="0.25">
      <c r="A647" s="62"/>
      <c r="B647" s="80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</row>
    <row r="648" spans="1:34" ht="12.5" x14ac:dyDescent="0.25">
      <c r="A648" s="62"/>
      <c r="B648" s="80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</row>
    <row r="649" spans="1:34" ht="12.5" x14ac:dyDescent="0.25">
      <c r="A649" s="62"/>
      <c r="B649" s="80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</row>
    <row r="650" spans="1:34" ht="12.5" x14ac:dyDescent="0.25">
      <c r="A650" s="62"/>
      <c r="B650" s="80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</row>
    <row r="651" spans="1:34" ht="12.5" x14ac:dyDescent="0.25">
      <c r="A651" s="62"/>
      <c r="B651" s="80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</row>
    <row r="652" spans="1:34" ht="12.5" x14ac:dyDescent="0.25">
      <c r="A652" s="62"/>
      <c r="B652" s="80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</row>
    <row r="653" spans="1:34" ht="12.5" x14ac:dyDescent="0.25">
      <c r="A653" s="62"/>
      <c r="B653" s="80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</row>
    <row r="654" spans="1:34" ht="12.5" x14ac:dyDescent="0.25">
      <c r="A654" s="62"/>
      <c r="B654" s="80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</row>
    <row r="655" spans="1:34" ht="12.5" x14ac:dyDescent="0.25">
      <c r="A655" s="62"/>
      <c r="B655" s="80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</row>
    <row r="656" spans="1:34" ht="12.5" x14ac:dyDescent="0.25">
      <c r="A656" s="62"/>
      <c r="B656" s="80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</row>
    <row r="657" spans="1:34" ht="12.5" x14ac:dyDescent="0.25">
      <c r="A657" s="62"/>
      <c r="B657" s="80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</row>
    <row r="658" spans="1:34" ht="12.5" x14ac:dyDescent="0.25">
      <c r="A658" s="62"/>
      <c r="B658" s="80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</row>
    <row r="659" spans="1:34" ht="12.5" x14ac:dyDescent="0.25">
      <c r="A659" s="62"/>
      <c r="B659" s="80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</row>
    <row r="660" spans="1:34" ht="12.5" x14ac:dyDescent="0.25">
      <c r="A660" s="62"/>
      <c r="B660" s="80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</row>
    <row r="661" spans="1:34" ht="12.5" x14ac:dyDescent="0.25">
      <c r="A661" s="62"/>
      <c r="B661" s="80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</row>
    <row r="662" spans="1:34" ht="12.5" x14ac:dyDescent="0.25">
      <c r="A662" s="62"/>
      <c r="B662" s="80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</row>
    <row r="663" spans="1:34" ht="12.5" x14ac:dyDescent="0.25">
      <c r="A663" s="62"/>
      <c r="B663" s="80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</row>
    <row r="664" spans="1:34" ht="12.5" x14ac:dyDescent="0.25">
      <c r="A664" s="62"/>
      <c r="B664" s="80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</row>
    <row r="665" spans="1:34" ht="12.5" x14ac:dyDescent="0.25">
      <c r="A665" s="62"/>
      <c r="B665" s="80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</row>
    <row r="666" spans="1:34" ht="12.5" x14ac:dyDescent="0.25">
      <c r="A666" s="62"/>
      <c r="B666" s="80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</row>
    <row r="667" spans="1:34" ht="12.5" x14ac:dyDescent="0.25">
      <c r="A667" s="62"/>
      <c r="B667" s="80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</row>
    <row r="668" spans="1:34" ht="12.5" x14ac:dyDescent="0.25">
      <c r="A668" s="62"/>
      <c r="B668" s="80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</row>
    <row r="669" spans="1:34" ht="12.5" x14ac:dyDescent="0.25">
      <c r="A669" s="62"/>
      <c r="B669" s="80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</row>
    <row r="670" spans="1:34" ht="12.5" x14ac:dyDescent="0.25">
      <c r="A670" s="62"/>
      <c r="B670" s="80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</row>
    <row r="671" spans="1:34" ht="12.5" x14ac:dyDescent="0.25">
      <c r="A671" s="62"/>
      <c r="B671" s="80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</row>
    <row r="672" spans="1:34" ht="12.5" x14ac:dyDescent="0.25">
      <c r="A672" s="62"/>
      <c r="B672" s="80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</row>
    <row r="673" spans="1:34" ht="12.5" x14ac:dyDescent="0.25">
      <c r="A673" s="62"/>
      <c r="B673" s="80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</row>
    <row r="674" spans="1:34" ht="12.5" x14ac:dyDescent="0.25">
      <c r="A674" s="62"/>
      <c r="B674" s="80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</row>
    <row r="675" spans="1:34" ht="12.5" x14ac:dyDescent="0.25">
      <c r="A675" s="62"/>
      <c r="B675" s="80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</row>
    <row r="676" spans="1:34" ht="12.5" x14ac:dyDescent="0.25">
      <c r="A676" s="62"/>
      <c r="B676" s="80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</row>
    <row r="677" spans="1:34" ht="12.5" x14ac:dyDescent="0.25">
      <c r="A677" s="62"/>
      <c r="B677" s="80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</row>
    <row r="678" spans="1:34" ht="12.5" x14ac:dyDescent="0.25">
      <c r="A678" s="62"/>
      <c r="B678" s="80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</row>
    <row r="679" spans="1:34" ht="12.5" x14ac:dyDescent="0.25">
      <c r="A679" s="62"/>
      <c r="B679" s="80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</row>
    <row r="680" spans="1:34" ht="12.5" x14ac:dyDescent="0.25">
      <c r="A680" s="62"/>
      <c r="B680" s="80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</row>
    <row r="681" spans="1:34" ht="12.5" x14ac:dyDescent="0.25">
      <c r="A681" s="62"/>
      <c r="B681" s="80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</row>
    <row r="682" spans="1:34" ht="12.5" x14ac:dyDescent="0.25">
      <c r="A682" s="62"/>
      <c r="B682" s="80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</row>
    <row r="683" spans="1:34" ht="12.5" x14ac:dyDescent="0.25">
      <c r="A683" s="62"/>
      <c r="B683" s="80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</row>
    <row r="684" spans="1:34" ht="12.5" x14ac:dyDescent="0.25">
      <c r="A684" s="62"/>
      <c r="B684" s="80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</row>
    <row r="685" spans="1:34" ht="12.5" x14ac:dyDescent="0.25">
      <c r="A685" s="62"/>
      <c r="B685" s="80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</row>
    <row r="686" spans="1:34" ht="12.5" x14ac:dyDescent="0.25">
      <c r="A686" s="62"/>
      <c r="B686" s="80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</row>
    <row r="687" spans="1:34" ht="12.5" x14ac:dyDescent="0.25">
      <c r="A687" s="62"/>
      <c r="B687" s="80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</row>
    <row r="688" spans="1:34" ht="12.5" x14ac:dyDescent="0.25">
      <c r="A688" s="62"/>
      <c r="B688" s="80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</row>
    <row r="689" spans="1:34" ht="12.5" x14ac:dyDescent="0.25">
      <c r="A689" s="62"/>
      <c r="B689" s="80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</row>
    <row r="690" spans="1:34" ht="12.5" x14ac:dyDescent="0.25">
      <c r="A690" s="62"/>
      <c r="B690" s="80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</row>
    <row r="691" spans="1:34" ht="12.5" x14ac:dyDescent="0.25">
      <c r="A691" s="62"/>
      <c r="B691" s="80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</row>
    <row r="692" spans="1:34" ht="12.5" x14ac:dyDescent="0.25">
      <c r="A692" s="62"/>
      <c r="B692" s="80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</row>
    <row r="693" spans="1:34" ht="12.5" x14ac:dyDescent="0.25">
      <c r="A693" s="62"/>
      <c r="B693" s="80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</row>
    <row r="694" spans="1:34" ht="12.5" x14ac:dyDescent="0.25">
      <c r="A694" s="62"/>
      <c r="B694" s="80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</row>
    <row r="695" spans="1:34" ht="12.5" x14ac:dyDescent="0.25">
      <c r="A695" s="62"/>
      <c r="B695" s="80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</row>
    <row r="696" spans="1:34" ht="12.5" x14ac:dyDescent="0.25">
      <c r="A696" s="62"/>
      <c r="B696" s="80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</row>
    <row r="697" spans="1:34" ht="12.5" x14ac:dyDescent="0.25">
      <c r="A697" s="62"/>
      <c r="B697" s="80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</row>
    <row r="698" spans="1:34" ht="12.5" x14ac:dyDescent="0.25">
      <c r="A698" s="62"/>
      <c r="B698" s="80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</row>
    <row r="699" spans="1:34" ht="12.5" x14ac:dyDescent="0.25">
      <c r="A699" s="62"/>
      <c r="B699" s="80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</row>
    <row r="700" spans="1:34" ht="12.5" x14ac:dyDescent="0.25">
      <c r="A700" s="62"/>
      <c r="B700" s="80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</row>
    <row r="701" spans="1:34" ht="12.5" x14ac:dyDescent="0.25">
      <c r="A701" s="62"/>
      <c r="B701" s="80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</row>
    <row r="702" spans="1:34" ht="12.5" x14ac:dyDescent="0.25">
      <c r="A702" s="62"/>
      <c r="B702" s="80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</row>
    <row r="703" spans="1:34" ht="12.5" x14ac:dyDescent="0.25">
      <c r="A703" s="62"/>
      <c r="B703" s="80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</row>
    <row r="704" spans="1:34" ht="12.5" x14ac:dyDescent="0.25">
      <c r="A704" s="62"/>
      <c r="B704" s="80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</row>
    <row r="705" spans="1:34" ht="12.5" x14ac:dyDescent="0.25">
      <c r="A705" s="62"/>
      <c r="B705" s="80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</row>
    <row r="706" spans="1:34" ht="12.5" x14ac:dyDescent="0.25">
      <c r="A706" s="62"/>
      <c r="B706" s="80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</row>
    <row r="707" spans="1:34" ht="12.5" x14ac:dyDescent="0.25">
      <c r="A707" s="62"/>
      <c r="B707" s="80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</row>
    <row r="708" spans="1:34" ht="12.5" x14ac:dyDescent="0.25">
      <c r="A708" s="62"/>
      <c r="B708" s="80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</row>
    <row r="709" spans="1:34" ht="12.5" x14ac:dyDescent="0.25">
      <c r="A709" s="62"/>
      <c r="B709" s="80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</row>
    <row r="710" spans="1:34" ht="12.5" x14ac:dyDescent="0.25">
      <c r="A710" s="62"/>
      <c r="B710" s="80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</row>
    <row r="711" spans="1:34" ht="12.5" x14ac:dyDescent="0.25">
      <c r="A711" s="62"/>
      <c r="B711" s="80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</row>
    <row r="712" spans="1:34" ht="12.5" x14ac:dyDescent="0.25">
      <c r="A712" s="62"/>
      <c r="B712" s="80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</row>
    <row r="713" spans="1:34" ht="12.5" x14ac:dyDescent="0.25">
      <c r="A713" s="62"/>
      <c r="B713" s="80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</row>
    <row r="714" spans="1:34" ht="12.5" x14ac:dyDescent="0.25">
      <c r="A714" s="62"/>
      <c r="B714" s="80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</row>
    <row r="715" spans="1:34" ht="12.5" x14ac:dyDescent="0.25">
      <c r="A715" s="62"/>
      <c r="B715" s="80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</row>
    <row r="716" spans="1:34" ht="12.5" x14ac:dyDescent="0.25">
      <c r="A716" s="62"/>
      <c r="B716" s="80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</row>
    <row r="717" spans="1:34" ht="12.5" x14ac:dyDescent="0.25">
      <c r="A717" s="62"/>
      <c r="B717" s="80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</row>
    <row r="718" spans="1:34" ht="12.5" x14ac:dyDescent="0.25">
      <c r="A718" s="62"/>
      <c r="B718" s="80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</row>
    <row r="719" spans="1:34" ht="12.5" x14ac:dyDescent="0.25">
      <c r="A719" s="62"/>
      <c r="B719" s="80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</row>
    <row r="720" spans="1:34" ht="12.5" x14ac:dyDescent="0.25">
      <c r="A720" s="62"/>
      <c r="B720" s="80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</row>
    <row r="721" spans="1:34" ht="12.5" x14ac:dyDescent="0.25">
      <c r="A721" s="62"/>
      <c r="B721" s="80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</row>
    <row r="722" spans="1:34" ht="12.5" x14ac:dyDescent="0.25">
      <c r="A722" s="62"/>
      <c r="B722" s="80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</row>
    <row r="723" spans="1:34" ht="12.5" x14ac:dyDescent="0.25">
      <c r="A723" s="62"/>
      <c r="B723" s="80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</row>
    <row r="724" spans="1:34" ht="12.5" x14ac:dyDescent="0.25">
      <c r="A724" s="62"/>
      <c r="B724" s="80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</row>
    <row r="725" spans="1:34" ht="12.5" x14ac:dyDescent="0.25">
      <c r="A725" s="62"/>
      <c r="B725" s="80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</row>
    <row r="726" spans="1:34" ht="12.5" x14ac:dyDescent="0.25">
      <c r="A726" s="62"/>
      <c r="B726" s="80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</row>
    <row r="727" spans="1:34" ht="12.5" x14ac:dyDescent="0.25">
      <c r="A727" s="62"/>
      <c r="B727" s="80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</row>
    <row r="728" spans="1:34" ht="12.5" x14ac:dyDescent="0.25">
      <c r="A728" s="62"/>
      <c r="B728" s="80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</row>
    <row r="729" spans="1:34" ht="12.5" x14ac:dyDescent="0.25">
      <c r="A729" s="62"/>
      <c r="B729" s="80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</row>
    <row r="730" spans="1:34" ht="12.5" x14ac:dyDescent="0.25">
      <c r="A730" s="62"/>
      <c r="B730" s="80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</row>
    <row r="731" spans="1:34" ht="12.5" x14ac:dyDescent="0.25">
      <c r="A731" s="62"/>
      <c r="B731" s="80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</row>
    <row r="732" spans="1:34" ht="12.5" x14ac:dyDescent="0.25">
      <c r="A732" s="62"/>
      <c r="B732" s="80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</row>
    <row r="733" spans="1:34" ht="12.5" x14ac:dyDescent="0.25">
      <c r="A733" s="62"/>
      <c r="B733" s="80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</row>
    <row r="734" spans="1:34" ht="12.5" x14ac:dyDescent="0.25">
      <c r="A734" s="62"/>
      <c r="B734" s="80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</row>
    <row r="735" spans="1:34" ht="12.5" x14ac:dyDescent="0.25">
      <c r="A735" s="62"/>
      <c r="B735" s="80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</row>
    <row r="736" spans="1:34" ht="12.5" x14ac:dyDescent="0.25">
      <c r="A736" s="62"/>
      <c r="B736" s="80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</row>
    <row r="737" spans="1:34" ht="12.5" x14ac:dyDescent="0.25">
      <c r="A737" s="62"/>
      <c r="B737" s="80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</row>
    <row r="738" spans="1:34" ht="12.5" x14ac:dyDescent="0.25">
      <c r="A738" s="62"/>
      <c r="B738" s="80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</row>
    <row r="739" spans="1:34" ht="12.5" x14ac:dyDescent="0.25">
      <c r="A739" s="62"/>
      <c r="B739" s="80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</row>
    <row r="740" spans="1:34" ht="12.5" x14ac:dyDescent="0.25">
      <c r="A740" s="62"/>
      <c r="B740" s="80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</row>
    <row r="741" spans="1:34" ht="12.5" x14ac:dyDescent="0.25">
      <c r="A741" s="62"/>
      <c r="B741" s="80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</row>
    <row r="742" spans="1:34" ht="12.5" x14ac:dyDescent="0.25">
      <c r="A742" s="62"/>
      <c r="B742" s="80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</row>
    <row r="743" spans="1:34" ht="12.5" x14ac:dyDescent="0.25">
      <c r="A743" s="62"/>
      <c r="B743" s="80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</row>
    <row r="744" spans="1:34" ht="12.5" x14ac:dyDescent="0.25">
      <c r="A744" s="62"/>
      <c r="B744" s="80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</row>
    <row r="745" spans="1:34" ht="12.5" x14ac:dyDescent="0.25">
      <c r="A745" s="62"/>
      <c r="B745" s="80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</row>
    <row r="746" spans="1:34" ht="12.5" x14ac:dyDescent="0.25">
      <c r="A746" s="62"/>
      <c r="B746" s="80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</row>
    <row r="747" spans="1:34" ht="12.5" x14ac:dyDescent="0.25">
      <c r="A747" s="62"/>
      <c r="B747" s="80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</row>
    <row r="748" spans="1:34" ht="12.5" x14ac:dyDescent="0.25">
      <c r="A748" s="62"/>
      <c r="B748" s="80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</row>
    <row r="749" spans="1:34" ht="12.5" x14ac:dyDescent="0.25">
      <c r="A749" s="62"/>
      <c r="B749" s="80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</row>
    <row r="750" spans="1:34" ht="12.5" x14ac:dyDescent="0.25">
      <c r="A750" s="62"/>
      <c r="B750" s="80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</row>
    <row r="751" spans="1:34" ht="12.5" x14ac:dyDescent="0.25">
      <c r="A751" s="62"/>
      <c r="B751" s="80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</row>
    <row r="752" spans="1:34" ht="12.5" x14ac:dyDescent="0.25">
      <c r="A752" s="62"/>
      <c r="B752" s="80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</row>
    <row r="753" spans="1:34" ht="12.5" x14ac:dyDescent="0.25">
      <c r="A753" s="62"/>
      <c r="B753" s="80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</row>
    <row r="754" spans="1:34" ht="12.5" x14ac:dyDescent="0.25">
      <c r="A754" s="62"/>
      <c r="B754" s="80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</row>
    <row r="755" spans="1:34" ht="12.5" x14ac:dyDescent="0.25">
      <c r="A755" s="62"/>
      <c r="B755" s="80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</row>
    <row r="756" spans="1:34" ht="12.5" x14ac:dyDescent="0.25">
      <c r="A756" s="62"/>
      <c r="B756" s="80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</row>
    <row r="757" spans="1:34" ht="12.5" x14ac:dyDescent="0.25">
      <c r="A757" s="62"/>
      <c r="B757" s="80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</row>
    <row r="758" spans="1:34" ht="12.5" x14ac:dyDescent="0.25">
      <c r="A758" s="62"/>
      <c r="B758" s="80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</row>
    <row r="759" spans="1:34" ht="12.5" x14ac:dyDescent="0.25">
      <c r="A759" s="62"/>
      <c r="B759" s="80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</row>
    <row r="760" spans="1:34" ht="12.5" x14ac:dyDescent="0.25">
      <c r="A760" s="62"/>
      <c r="B760" s="80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</row>
    <row r="761" spans="1:34" ht="12.5" x14ac:dyDescent="0.25">
      <c r="A761" s="62"/>
      <c r="B761" s="80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</row>
    <row r="762" spans="1:34" ht="12.5" x14ac:dyDescent="0.25">
      <c r="A762" s="62"/>
      <c r="B762" s="80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</row>
    <row r="763" spans="1:34" ht="12.5" x14ac:dyDescent="0.25">
      <c r="A763" s="62"/>
      <c r="B763" s="80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</row>
    <row r="764" spans="1:34" ht="12.5" x14ac:dyDescent="0.25">
      <c r="A764" s="62"/>
      <c r="B764" s="80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</row>
    <row r="765" spans="1:34" ht="12.5" x14ac:dyDescent="0.25">
      <c r="A765" s="62"/>
      <c r="B765" s="80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</row>
    <row r="766" spans="1:34" ht="12.5" x14ac:dyDescent="0.25">
      <c r="A766" s="62"/>
      <c r="B766" s="80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</row>
    <row r="767" spans="1:34" ht="12.5" x14ac:dyDescent="0.25">
      <c r="A767" s="62"/>
      <c r="B767" s="80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</row>
    <row r="768" spans="1:34" ht="12.5" x14ac:dyDescent="0.25">
      <c r="A768" s="62"/>
      <c r="B768" s="80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</row>
    <row r="769" spans="1:34" ht="12.5" x14ac:dyDescent="0.25">
      <c r="A769" s="62"/>
      <c r="B769" s="80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</row>
    <row r="770" spans="1:34" ht="12.5" x14ac:dyDescent="0.25">
      <c r="A770" s="62"/>
      <c r="B770" s="80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</row>
    <row r="771" spans="1:34" ht="12.5" x14ac:dyDescent="0.25">
      <c r="A771" s="62"/>
      <c r="B771" s="80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</row>
    <row r="772" spans="1:34" ht="12.5" x14ac:dyDescent="0.25">
      <c r="A772" s="62"/>
      <c r="B772" s="80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</row>
    <row r="773" spans="1:34" ht="12.5" x14ac:dyDescent="0.25">
      <c r="A773" s="62"/>
      <c r="B773" s="80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</row>
    <row r="774" spans="1:34" ht="12.5" x14ac:dyDescent="0.25">
      <c r="A774" s="62"/>
      <c r="B774" s="80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</row>
    <row r="775" spans="1:34" ht="12.5" x14ac:dyDescent="0.25">
      <c r="A775" s="62"/>
      <c r="B775" s="80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</row>
    <row r="776" spans="1:34" ht="12.5" x14ac:dyDescent="0.25">
      <c r="A776" s="62"/>
      <c r="B776" s="80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</row>
    <row r="777" spans="1:34" ht="12.5" x14ac:dyDescent="0.25">
      <c r="A777" s="62"/>
      <c r="B777" s="80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</row>
    <row r="778" spans="1:34" ht="12.5" x14ac:dyDescent="0.25">
      <c r="A778" s="62"/>
      <c r="B778" s="80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</row>
    <row r="779" spans="1:34" ht="12.5" x14ac:dyDescent="0.25">
      <c r="A779" s="62"/>
      <c r="B779" s="80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</row>
    <row r="780" spans="1:34" ht="12.5" x14ac:dyDescent="0.25">
      <c r="A780" s="62"/>
      <c r="B780" s="80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</row>
    <row r="781" spans="1:34" ht="12.5" x14ac:dyDescent="0.25">
      <c r="A781" s="62"/>
      <c r="B781" s="80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</row>
    <row r="782" spans="1:34" ht="12.5" x14ac:dyDescent="0.25">
      <c r="A782" s="62"/>
      <c r="B782" s="80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</row>
    <row r="783" spans="1:34" ht="12.5" x14ac:dyDescent="0.25">
      <c r="A783" s="62"/>
      <c r="B783" s="80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</row>
    <row r="784" spans="1:34" ht="12.5" x14ac:dyDescent="0.25">
      <c r="A784" s="62"/>
      <c r="B784" s="80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</row>
    <row r="785" spans="1:34" ht="12.5" x14ac:dyDescent="0.25">
      <c r="A785" s="62"/>
      <c r="B785" s="80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</row>
    <row r="786" spans="1:34" ht="12.5" x14ac:dyDescent="0.25">
      <c r="A786" s="62"/>
      <c r="B786" s="80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</row>
    <row r="787" spans="1:34" ht="12.5" x14ac:dyDescent="0.25">
      <c r="A787" s="62"/>
      <c r="B787" s="80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</row>
    <row r="788" spans="1:34" ht="12.5" x14ac:dyDescent="0.25">
      <c r="A788" s="62"/>
      <c r="B788" s="80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</row>
    <row r="789" spans="1:34" ht="12.5" x14ac:dyDescent="0.25">
      <c r="A789" s="62"/>
      <c r="B789" s="80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</row>
    <row r="790" spans="1:34" ht="12.5" x14ac:dyDescent="0.25">
      <c r="A790" s="62"/>
      <c r="B790" s="80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</row>
    <row r="791" spans="1:34" ht="12.5" x14ac:dyDescent="0.25">
      <c r="A791" s="62"/>
      <c r="B791" s="80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</row>
    <row r="792" spans="1:34" ht="12.5" x14ac:dyDescent="0.25">
      <c r="A792" s="62"/>
      <c r="B792" s="80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</row>
    <row r="793" spans="1:34" ht="12.5" x14ac:dyDescent="0.25">
      <c r="A793" s="62"/>
      <c r="B793" s="80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</row>
    <row r="794" spans="1:34" ht="12.5" x14ac:dyDescent="0.25">
      <c r="A794" s="62"/>
      <c r="B794" s="80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</row>
    <row r="795" spans="1:34" ht="12.5" x14ac:dyDescent="0.25">
      <c r="A795" s="62"/>
      <c r="B795" s="80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</row>
    <row r="796" spans="1:34" ht="12.5" x14ac:dyDescent="0.25">
      <c r="A796" s="62"/>
      <c r="B796" s="80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</row>
    <row r="797" spans="1:34" ht="12.5" x14ac:dyDescent="0.25">
      <c r="A797" s="62"/>
      <c r="B797" s="80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</row>
    <row r="798" spans="1:34" ht="12.5" x14ac:dyDescent="0.25">
      <c r="A798" s="62"/>
      <c r="B798" s="80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</row>
    <row r="799" spans="1:34" ht="12.5" x14ac:dyDescent="0.25">
      <c r="A799" s="62"/>
      <c r="B799" s="80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</row>
    <row r="800" spans="1:34" ht="12.5" x14ac:dyDescent="0.25">
      <c r="A800" s="62"/>
      <c r="B800" s="80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</row>
    <row r="801" spans="1:34" ht="12.5" x14ac:dyDescent="0.25">
      <c r="A801" s="62"/>
      <c r="B801" s="80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</row>
    <row r="802" spans="1:34" ht="12.5" x14ac:dyDescent="0.25">
      <c r="A802" s="62"/>
      <c r="B802" s="80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</row>
    <row r="803" spans="1:34" ht="12.5" x14ac:dyDescent="0.25">
      <c r="A803" s="62"/>
      <c r="B803" s="80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</row>
    <row r="804" spans="1:34" ht="12.5" x14ac:dyDescent="0.25">
      <c r="A804" s="62"/>
      <c r="B804" s="80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</row>
    <row r="805" spans="1:34" ht="12.5" x14ac:dyDescent="0.25">
      <c r="A805" s="62"/>
      <c r="B805" s="80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</row>
    <row r="806" spans="1:34" ht="12.5" x14ac:dyDescent="0.25">
      <c r="A806" s="62"/>
      <c r="B806" s="80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</row>
    <row r="807" spans="1:34" ht="12.5" x14ac:dyDescent="0.25">
      <c r="A807" s="62"/>
      <c r="B807" s="80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</row>
    <row r="808" spans="1:34" ht="12.5" x14ac:dyDescent="0.25">
      <c r="A808" s="62"/>
      <c r="B808" s="80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</row>
    <row r="809" spans="1:34" ht="12.5" x14ac:dyDescent="0.25">
      <c r="A809" s="62"/>
      <c r="B809" s="80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</row>
    <row r="810" spans="1:34" ht="12.5" x14ac:dyDescent="0.25">
      <c r="A810" s="62"/>
      <c r="B810" s="80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</row>
    <row r="811" spans="1:34" ht="12.5" x14ac:dyDescent="0.25">
      <c r="A811" s="62"/>
      <c r="B811" s="80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</row>
    <row r="812" spans="1:34" ht="12.5" x14ac:dyDescent="0.25">
      <c r="A812" s="62"/>
      <c r="B812" s="80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</row>
    <row r="813" spans="1:34" ht="12.5" x14ac:dyDescent="0.25">
      <c r="A813" s="62"/>
      <c r="B813" s="80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</row>
    <row r="814" spans="1:34" ht="12.5" x14ac:dyDescent="0.25">
      <c r="A814" s="62"/>
      <c r="B814" s="80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</row>
    <row r="815" spans="1:34" ht="12.5" x14ac:dyDescent="0.25">
      <c r="A815" s="62"/>
      <c r="B815" s="80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</row>
    <row r="816" spans="1:34" ht="12.5" x14ac:dyDescent="0.25">
      <c r="A816" s="62"/>
      <c r="B816" s="80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</row>
    <row r="817" spans="1:34" ht="12.5" x14ac:dyDescent="0.25">
      <c r="A817" s="62"/>
      <c r="B817" s="80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</row>
    <row r="818" spans="1:34" ht="12.5" x14ac:dyDescent="0.25">
      <c r="A818" s="62"/>
      <c r="B818" s="80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</row>
    <row r="819" spans="1:34" ht="12.5" x14ac:dyDescent="0.25">
      <c r="A819" s="62"/>
      <c r="B819" s="80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</row>
    <row r="820" spans="1:34" ht="12.5" x14ac:dyDescent="0.25">
      <c r="A820" s="62"/>
      <c r="B820" s="80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</row>
    <row r="821" spans="1:34" ht="12.5" x14ac:dyDescent="0.25">
      <c r="A821" s="62"/>
      <c r="B821" s="80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</row>
    <row r="822" spans="1:34" ht="12.5" x14ac:dyDescent="0.25">
      <c r="A822" s="62"/>
      <c r="B822" s="80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</row>
    <row r="823" spans="1:34" ht="12.5" x14ac:dyDescent="0.25">
      <c r="A823" s="62"/>
      <c r="B823" s="80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</row>
    <row r="824" spans="1:34" ht="12.5" x14ac:dyDescent="0.25">
      <c r="A824" s="62"/>
      <c r="B824" s="80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</row>
    <row r="825" spans="1:34" ht="12.5" x14ac:dyDescent="0.25">
      <c r="A825" s="62"/>
      <c r="B825" s="80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</row>
    <row r="826" spans="1:34" ht="12.5" x14ac:dyDescent="0.25">
      <c r="A826" s="62"/>
      <c r="B826" s="80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</row>
    <row r="827" spans="1:34" ht="12.5" x14ac:dyDescent="0.25">
      <c r="A827" s="62"/>
      <c r="B827" s="80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</row>
    <row r="828" spans="1:34" ht="12.5" x14ac:dyDescent="0.25">
      <c r="A828" s="62"/>
      <c r="B828" s="80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</row>
    <row r="829" spans="1:34" ht="12.5" x14ac:dyDescent="0.25">
      <c r="A829" s="62"/>
      <c r="B829" s="80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</row>
    <row r="830" spans="1:34" ht="12.5" x14ac:dyDescent="0.25">
      <c r="A830" s="62"/>
      <c r="B830" s="80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</row>
    <row r="831" spans="1:34" ht="12.5" x14ac:dyDescent="0.25">
      <c r="A831" s="62"/>
      <c r="B831" s="80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</row>
    <row r="832" spans="1:34" ht="12.5" x14ac:dyDescent="0.25">
      <c r="A832" s="62"/>
      <c r="B832" s="80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</row>
    <row r="833" spans="1:34" ht="12.5" x14ac:dyDescent="0.25">
      <c r="A833" s="62"/>
      <c r="B833" s="80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</row>
    <row r="834" spans="1:34" ht="12.5" x14ac:dyDescent="0.25">
      <c r="A834" s="62"/>
      <c r="B834" s="80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</row>
    <row r="835" spans="1:34" ht="12.5" x14ac:dyDescent="0.25">
      <c r="A835" s="62"/>
      <c r="B835" s="80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</row>
    <row r="836" spans="1:34" ht="12.5" x14ac:dyDescent="0.25">
      <c r="A836" s="62"/>
      <c r="B836" s="80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</row>
    <row r="837" spans="1:34" ht="12.5" x14ac:dyDescent="0.25">
      <c r="A837" s="62"/>
      <c r="B837" s="80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</row>
    <row r="838" spans="1:34" ht="12.5" x14ac:dyDescent="0.25">
      <c r="A838" s="62"/>
      <c r="B838" s="80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</row>
    <row r="839" spans="1:34" ht="12.5" x14ac:dyDescent="0.25">
      <c r="A839" s="62"/>
      <c r="B839" s="80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</row>
    <row r="840" spans="1:34" ht="12.5" x14ac:dyDescent="0.25">
      <c r="A840" s="62"/>
      <c r="B840" s="80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</row>
    <row r="841" spans="1:34" ht="12.5" x14ac:dyDescent="0.25">
      <c r="A841" s="62"/>
      <c r="B841" s="80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</row>
    <row r="842" spans="1:34" ht="12.5" x14ac:dyDescent="0.25">
      <c r="A842" s="62"/>
      <c r="B842" s="80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</row>
    <row r="843" spans="1:34" ht="12.5" x14ac:dyDescent="0.25">
      <c r="A843" s="62"/>
      <c r="B843" s="80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</row>
    <row r="844" spans="1:34" ht="12.5" x14ac:dyDescent="0.25">
      <c r="A844" s="62"/>
      <c r="B844" s="80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</row>
    <row r="845" spans="1:34" ht="12.5" x14ac:dyDescent="0.25">
      <c r="A845" s="62"/>
      <c r="B845" s="80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</row>
    <row r="846" spans="1:34" ht="12.5" x14ac:dyDescent="0.25">
      <c r="A846" s="62"/>
      <c r="B846" s="80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</row>
    <row r="847" spans="1:34" ht="12.5" x14ac:dyDescent="0.25">
      <c r="A847" s="62"/>
      <c r="B847" s="80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</row>
    <row r="848" spans="1:34" ht="12.5" x14ac:dyDescent="0.25">
      <c r="A848" s="62"/>
      <c r="B848" s="80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</row>
    <row r="849" spans="1:34" ht="12.5" x14ac:dyDescent="0.25">
      <c r="A849" s="62"/>
      <c r="B849" s="80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</row>
    <row r="850" spans="1:34" ht="12.5" x14ac:dyDescent="0.25">
      <c r="A850" s="62"/>
      <c r="B850" s="80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</row>
    <row r="851" spans="1:34" ht="12.5" x14ac:dyDescent="0.25">
      <c r="A851" s="62"/>
      <c r="B851" s="80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</row>
    <row r="852" spans="1:34" ht="12.5" x14ac:dyDescent="0.25">
      <c r="A852" s="62"/>
      <c r="B852" s="80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</row>
    <row r="853" spans="1:34" ht="12.5" x14ac:dyDescent="0.25">
      <c r="A853" s="62"/>
      <c r="B853" s="80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</row>
    <row r="854" spans="1:34" ht="12.5" x14ac:dyDescent="0.25">
      <c r="A854" s="62"/>
      <c r="B854" s="80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</row>
    <row r="855" spans="1:34" ht="12.5" x14ac:dyDescent="0.25">
      <c r="A855" s="62"/>
      <c r="B855" s="80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</row>
    <row r="856" spans="1:34" ht="12.5" x14ac:dyDescent="0.25">
      <c r="A856" s="62"/>
      <c r="B856" s="80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</row>
    <row r="857" spans="1:34" ht="12.5" x14ac:dyDescent="0.25">
      <c r="A857" s="62"/>
      <c r="B857" s="80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</row>
    <row r="858" spans="1:34" ht="12.5" x14ac:dyDescent="0.25">
      <c r="A858" s="62"/>
      <c r="B858" s="80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</row>
    <row r="859" spans="1:34" ht="12.5" x14ac:dyDescent="0.25">
      <c r="A859" s="62"/>
      <c r="B859" s="80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</row>
    <row r="860" spans="1:34" ht="12.5" x14ac:dyDescent="0.25">
      <c r="A860" s="62"/>
      <c r="B860" s="80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</row>
    <row r="861" spans="1:34" ht="12.5" x14ac:dyDescent="0.25">
      <c r="A861" s="62"/>
      <c r="B861" s="80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</row>
    <row r="862" spans="1:34" ht="12.5" x14ac:dyDescent="0.25">
      <c r="A862" s="62"/>
      <c r="B862" s="80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</row>
    <row r="863" spans="1:34" ht="12.5" x14ac:dyDescent="0.25">
      <c r="A863" s="62"/>
      <c r="B863" s="80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</row>
    <row r="864" spans="1:34" ht="12.5" x14ac:dyDescent="0.25">
      <c r="A864" s="62"/>
      <c r="B864" s="80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</row>
    <row r="865" spans="1:34" ht="12.5" x14ac:dyDescent="0.25">
      <c r="A865" s="62"/>
      <c r="B865" s="80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</row>
    <row r="866" spans="1:34" ht="12.5" x14ac:dyDescent="0.25">
      <c r="A866" s="62"/>
      <c r="B866" s="80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</row>
    <row r="867" spans="1:34" ht="12.5" x14ac:dyDescent="0.25">
      <c r="A867" s="62"/>
      <c r="B867" s="80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</row>
    <row r="868" spans="1:34" ht="12.5" x14ac:dyDescent="0.25">
      <c r="A868" s="62"/>
      <c r="B868" s="80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</row>
    <row r="869" spans="1:34" ht="12.5" x14ac:dyDescent="0.25">
      <c r="A869" s="62"/>
      <c r="B869" s="80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</row>
    <row r="870" spans="1:34" ht="12.5" x14ac:dyDescent="0.25">
      <c r="A870" s="62"/>
      <c r="B870" s="80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</row>
    <row r="871" spans="1:34" ht="12.5" x14ac:dyDescent="0.25">
      <c r="A871" s="62"/>
      <c r="B871" s="80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</row>
    <row r="872" spans="1:34" ht="12.5" x14ac:dyDescent="0.25">
      <c r="A872" s="62"/>
      <c r="B872" s="80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</row>
    <row r="873" spans="1:34" ht="12.5" x14ac:dyDescent="0.25">
      <c r="A873" s="62"/>
      <c r="B873" s="80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</row>
    <row r="874" spans="1:34" ht="12.5" x14ac:dyDescent="0.25">
      <c r="A874" s="62"/>
      <c r="B874" s="80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</row>
    <row r="875" spans="1:34" ht="12.5" x14ac:dyDescent="0.25">
      <c r="A875" s="62"/>
      <c r="B875" s="80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</row>
    <row r="876" spans="1:34" ht="12.5" x14ac:dyDescent="0.25">
      <c r="A876" s="62"/>
      <c r="B876" s="80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</row>
    <row r="877" spans="1:34" ht="12.5" x14ac:dyDescent="0.25">
      <c r="A877" s="62"/>
      <c r="B877" s="80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</row>
    <row r="878" spans="1:34" ht="12.5" x14ac:dyDescent="0.25">
      <c r="A878" s="62"/>
      <c r="B878" s="80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</row>
    <row r="879" spans="1:34" ht="12.5" x14ac:dyDescent="0.25">
      <c r="A879" s="62"/>
      <c r="B879" s="80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</row>
    <row r="880" spans="1:34" ht="12.5" x14ac:dyDescent="0.25">
      <c r="A880" s="62"/>
      <c r="B880" s="80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</row>
    <row r="881" spans="1:34" ht="12.5" x14ac:dyDescent="0.25">
      <c r="A881" s="62"/>
      <c r="B881" s="80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</row>
    <row r="882" spans="1:34" ht="12.5" x14ac:dyDescent="0.25">
      <c r="A882" s="62"/>
      <c r="B882" s="80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</row>
    <row r="883" spans="1:34" ht="12.5" x14ac:dyDescent="0.25">
      <c r="A883" s="62"/>
      <c r="B883" s="80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</row>
    <row r="884" spans="1:34" ht="12.5" x14ac:dyDescent="0.25">
      <c r="A884" s="62"/>
      <c r="B884" s="80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</row>
    <row r="885" spans="1:34" ht="12.5" x14ac:dyDescent="0.25">
      <c r="A885" s="62"/>
      <c r="B885" s="80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</row>
    <row r="886" spans="1:34" ht="12.5" x14ac:dyDescent="0.25">
      <c r="A886" s="62"/>
      <c r="B886" s="80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</row>
    <row r="887" spans="1:34" ht="12.5" x14ac:dyDescent="0.25">
      <c r="A887" s="62"/>
      <c r="B887" s="80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</row>
    <row r="888" spans="1:34" ht="12.5" x14ac:dyDescent="0.25">
      <c r="A888" s="62"/>
      <c r="B888" s="80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</row>
    <row r="889" spans="1:34" ht="12.5" x14ac:dyDescent="0.25">
      <c r="A889" s="62"/>
      <c r="B889" s="80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</row>
    <row r="890" spans="1:34" ht="12.5" x14ac:dyDescent="0.25">
      <c r="A890" s="62"/>
      <c r="B890" s="80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</row>
    <row r="891" spans="1:34" ht="12.5" x14ac:dyDescent="0.25">
      <c r="A891" s="62"/>
      <c r="B891" s="80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</row>
    <row r="892" spans="1:34" ht="12.5" x14ac:dyDescent="0.25">
      <c r="A892" s="62"/>
      <c r="B892" s="80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</row>
    <row r="893" spans="1:34" ht="12.5" x14ac:dyDescent="0.25">
      <c r="A893" s="62"/>
      <c r="B893" s="80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</row>
    <row r="894" spans="1:34" ht="12.5" x14ac:dyDescent="0.25">
      <c r="A894" s="62"/>
      <c r="B894" s="80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</row>
    <row r="895" spans="1:34" ht="12.5" x14ac:dyDescent="0.25">
      <c r="A895" s="62"/>
      <c r="B895" s="80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</row>
    <row r="896" spans="1:34" ht="12.5" x14ac:dyDescent="0.25">
      <c r="A896" s="62"/>
      <c r="B896" s="80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</row>
    <row r="897" spans="1:34" ht="12.5" x14ac:dyDescent="0.25">
      <c r="A897" s="62"/>
      <c r="B897" s="80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</row>
    <row r="898" spans="1:34" ht="12.5" x14ac:dyDescent="0.25">
      <c r="A898" s="62"/>
      <c r="B898" s="80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</row>
    <row r="899" spans="1:34" ht="12.5" x14ac:dyDescent="0.25">
      <c r="A899" s="62"/>
      <c r="B899" s="80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</row>
    <row r="900" spans="1:34" ht="12.5" x14ac:dyDescent="0.25">
      <c r="A900" s="62"/>
      <c r="B900" s="80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</row>
    <row r="901" spans="1:34" ht="12.5" x14ac:dyDescent="0.25">
      <c r="A901" s="62"/>
      <c r="B901" s="80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</row>
    <row r="902" spans="1:34" ht="12.5" x14ac:dyDescent="0.25">
      <c r="A902" s="62"/>
      <c r="B902" s="80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</row>
    <row r="903" spans="1:34" ht="12.5" x14ac:dyDescent="0.25">
      <c r="A903" s="62"/>
      <c r="B903" s="80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</row>
    <row r="904" spans="1:34" ht="12.5" x14ac:dyDescent="0.25">
      <c r="A904" s="62"/>
      <c r="B904" s="80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</row>
    <row r="905" spans="1:34" ht="12.5" x14ac:dyDescent="0.25">
      <c r="A905" s="62"/>
      <c r="B905" s="80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</row>
    <row r="906" spans="1:34" ht="12.5" x14ac:dyDescent="0.25">
      <c r="A906" s="62"/>
      <c r="B906" s="80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</row>
    <row r="907" spans="1:34" ht="12.5" x14ac:dyDescent="0.25">
      <c r="A907" s="62"/>
      <c r="B907" s="80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</row>
    <row r="908" spans="1:34" ht="12.5" x14ac:dyDescent="0.25">
      <c r="A908" s="62"/>
      <c r="B908" s="80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</row>
    <row r="909" spans="1:34" ht="12.5" x14ac:dyDescent="0.25">
      <c r="A909" s="62"/>
      <c r="B909" s="80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</row>
    <row r="910" spans="1:34" ht="12.5" x14ac:dyDescent="0.25">
      <c r="A910" s="62"/>
      <c r="B910" s="80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</row>
    <row r="911" spans="1:34" ht="12.5" x14ac:dyDescent="0.25">
      <c r="A911" s="62"/>
      <c r="B911" s="80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</row>
    <row r="912" spans="1:34" ht="12.5" x14ac:dyDescent="0.25">
      <c r="A912" s="62"/>
      <c r="B912" s="80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</row>
    <row r="913" spans="1:34" ht="12.5" x14ac:dyDescent="0.25">
      <c r="A913" s="62"/>
      <c r="B913" s="80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</row>
    <row r="914" spans="1:34" ht="12.5" x14ac:dyDescent="0.25">
      <c r="A914" s="62"/>
      <c r="B914" s="80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</row>
    <row r="915" spans="1:34" ht="12.5" x14ac:dyDescent="0.25">
      <c r="A915" s="62"/>
      <c r="B915" s="80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</row>
    <row r="916" spans="1:34" ht="12.5" x14ac:dyDescent="0.25">
      <c r="A916" s="62"/>
      <c r="B916" s="80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</row>
    <row r="917" spans="1:34" ht="12.5" x14ac:dyDescent="0.25">
      <c r="A917" s="62"/>
      <c r="B917" s="80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</row>
    <row r="918" spans="1:34" ht="12.5" x14ac:dyDescent="0.25">
      <c r="A918" s="62"/>
      <c r="B918" s="80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</row>
    <row r="919" spans="1:34" ht="12.5" x14ac:dyDescent="0.25">
      <c r="A919" s="62"/>
      <c r="B919" s="80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</row>
    <row r="920" spans="1:34" ht="12.5" x14ac:dyDescent="0.25">
      <c r="A920" s="62"/>
      <c r="B920" s="80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</row>
    <row r="921" spans="1:34" ht="12.5" x14ac:dyDescent="0.25">
      <c r="A921" s="62"/>
      <c r="B921" s="80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</row>
    <row r="922" spans="1:34" ht="12.5" x14ac:dyDescent="0.25">
      <c r="A922" s="62"/>
      <c r="B922" s="80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</row>
    <row r="923" spans="1:34" ht="12.5" x14ac:dyDescent="0.25">
      <c r="A923" s="62"/>
      <c r="B923" s="80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</row>
    <row r="924" spans="1:34" ht="12.5" x14ac:dyDescent="0.25">
      <c r="A924" s="62"/>
      <c r="B924" s="80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</row>
    <row r="925" spans="1:34" ht="12.5" x14ac:dyDescent="0.25">
      <c r="A925" s="62"/>
      <c r="B925" s="80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</row>
    <row r="926" spans="1:34" ht="12.5" x14ac:dyDescent="0.25">
      <c r="A926" s="62"/>
      <c r="B926" s="80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</row>
    <row r="927" spans="1:34" ht="12.5" x14ac:dyDescent="0.25">
      <c r="A927" s="62"/>
      <c r="B927" s="80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</row>
    <row r="928" spans="1:34" ht="12.5" x14ac:dyDescent="0.25">
      <c r="A928" s="62"/>
      <c r="B928" s="80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</row>
    <row r="929" spans="1:34" ht="12.5" x14ac:dyDescent="0.25">
      <c r="A929" s="62"/>
      <c r="B929" s="80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</row>
    <row r="930" spans="1:34" ht="12.5" x14ac:dyDescent="0.25">
      <c r="A930" s="62"/>
      <c r="B930" s="80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</row>
    <row r="931" spans="1:34" ht="12.5" x14ac:dyDescent="0.25">
      <c r="A931" s="62"/>
      <c r="B931" s="80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</row>
    <row r="932" spans="1:34" ht="12.5" x14ac:dyDescent="0.25">
      <c r="A932" s="62"/>
      <c r="B932" s="80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</row>
    <row r="933" spans="1:34" ht="12.5" x14ac:dyDescent="0.25">
      <c r="A933" s="62"/>
      <c r="B933" s="80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</row>
    <row r="934" spans="1:34" ht="12.5" x14ac:dyDescent="0.25">
      <c r="A934" s="62"/>
      <c r="B934" s="80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</row>
    <row r="935" spans="1:34" ht="12.5" x14ac:dyDescent="0.25">
      <c r="A935" s="62"/>
      <c r="B935" s="80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</row>
    <row r="936" spans="1:34" ht="12.5" x14ac:dyDescent="0.25">
      <c r="A936" s="62"/>
      <c r="B936" s="80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</row>
    <row r="937" spans="1:34" ht="12.5" x14ac:dyDescent="0.25">
      <c r="A937" s="62"/>
      <c r="B937" s="80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</row>
    <row r="938" spans="1:34" ht="12.5" x14ac:dyDescent="0.25">
      <c r="A938" s="62"/>
      <c r="B938" s="80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</row>
    <row r="939" spans="1:34" ht="12.5" x14ac:dyDescent="0.25">
      <c r="A939" s="62"/>
      <c r="B939" s="80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</row>
    <row r="940" spans="1:34" ht="12.5" x14ac:dyDescent="0.25">
      <c r="A940" s="62"/>
      <c r="B940" s="80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</row>
    <row r="941" spans="1:34" ht="12.5" x14ac:dyDescent="0.25">
      <c r="A941" s="62"/>
      <c r="B941" s="80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</row>
    <row r="942" spans="1:34" ht="12.5" x14ac:dyDescent="0.25">
      <c r="A942" s="62"/>
      <c r="B942" s="80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</row>
    <row r="943" spans="1:34" ht="12.5" x14ac:dyDescent="0.25">
      <c r="A943" s="62"/>
      <c r="B943" s="80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</row>
    <row r="944" spans="1:34" ht="12.5" x14ac:dyDescent="0.25">
      <c r="A944" s="62"/>
      <c r="B944" s="80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</row>
    <row r="945" spans="1:34" ht="12.5" x14ac:dyDescent="0.25">
      <c r="A945" s="62"/>
      <c r="B945" s="80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</row>
    <row r="946" spans="1:34" ht="12.5" x14ac:dyDescent="0.25">
      <c r="A946" s="62"/>
      <c r="B946" s="80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</row>
    <row r="947" spans="1:34" ht="12.5" x14ac:dyDescent="0.25">
      <c r="A947" s="62"/>
      <c r="B947" s="80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</row>
    <row r="948" spans="1:34" ht="12.5" x14ac:dyDescent="0.25">
      <c r="A948" s="62"/>
      <c r="B948" s="80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</row>
    <row r="949" spans="1:34" ht="12.5" x14ac:dyDescent="0.25">
      <c r="A949" s="62"/>
      <c r="B949" s="80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</row>
    <row r="950" spans="1:34" ht="12.5" x14ac:dyDescent="0.25">
      <c r="A950" s="62"/>
      <c r="B950" s="80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</row>
    <row r="951" spans="1:34" ht="12.5" x14ac:dyDescent="0.25">
      <c r="A951" s="62"/>
      <c r="B951" s="80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</row>
    <row r="952" spans="1:34" ht="12.5" x14ac:dyDescent="0.25">
      <c r="A952" s="62"/>
      <c r="B952" s="80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</row>
    <row r="953" spans="1:34" ht="12.5" x14ac:dyDescent="0.25">
      <c r="A953" s="62"/>
      <c r="B953" s="80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</row>
    <row r="954" spans="1:34" ht="12.5" x14ac:dyDescent="0.25">
      <c r="A954" s="62"/>
      <c r="B954" s="80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</row>
    <row r="955" spans="1:34" ht="12.5" x14ac:dyDescent="0.25">
      <c r="A955" s="62"/>
      <c r="B955" s="80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</row>
    <row r="956" spans="1:34" ht="12.5" x14ac:dyDescent="0.25">
      <c r="A956" s="62"/>
      <c r="B956" s="80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</row>
    <row r="957" spans="1:34" ht="12.5" x14ac:dyDescent="0.25">
      <c r="A957" s="62"/>
      <c r="B957" s="80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</row>
    <row r="958" spans="1:34" ht="12.5" x14ac:dyDescent="0.25">
      <c r="A958" s="62"/>
      <c r="B958" s="80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</row>
    <row r="959" spans="1:34" ht="12.5" x14ac:dyDescent="0.25">
      <c r="A959" s="62"/>
      <c r="B959" s="80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</row>
    <row r="960" spans="1:34" ht="12.5" x14ac:dyDescent="0.25">
      <c r="A960" s="62"/>
      <c r="B960" s="80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</row>
    <row r="961" spans="1:34" ht="12.5" x14ac:dyDescent="0.25">
      <c r="A961" s="62"/>
      <c r="B961" s="80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</row>
    <row r="962" spans="1:34" ht="12.5" x14ac:dyDescent="0.25">
      <c r="A962" s="62"/>
      <c r="B962" s="80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</row>
    <row r="963" spans="1:34" ht="12.5" x14ac:dyDescent="0.25">
      <c r="A963" s="62"/>
      <c r="B963" s="80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</row>
    <row r="964" spans="1:34" ht="12.5" x14ac:dyDescent="0.25">
      <c r="A964" s="62"/>
      <c r="B964" s="80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</row>
    <row r="965" spans="1:34" ht="12.5" x14ac:dyDescent="0.25">
      <c r="A965" s="62"/>
      <c r="B965" s="80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</row>
    <row r="966" spans="1:34" ht="12.5" x14ac:dyDescent="0.25">
      <c r="A966" s="62"/>
      <c r="B966" s="80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</row>
    <row r="967" spans="1:34" ht="12.5" x14ac:dyDescent="0.25">
      <c r="A967" s="62"/>
      <c r="B967" s="80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</row>
    <row r="968" spans="1:34" ht="12.5" x14ac:dyDescent="0.25">
      <c r="A968" s="62"/>
      <c r="B968" s="80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</row>
    <row r="969" spans="1:34" ht="12.5" x14ac:dyDescent="0.25">
      <c r="A969" s="62"/>
      <c r="B969" s="80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</row>
    <row r="970" spans="1:34" ht="12.5" x14ac:dyDescent="0.25">
      <c r="A970" s="62"/>
      <c r="B970" s="80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</row>
    <row r="971" spans="1:34" ht="12.5" x14ac:dyDescent="0.25">
      <c r="A971" s="62"/>
      <c r="B971" s="80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</row>
    <row r="972" spans="1:34" ht="12.5" x14ac:dyDescent="0.25">
      <c r="A972" s="62"/>
      <c r="B972" s="80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</row>
    <row r="973" spans="1:34" ht="12.5" x14ac:dyDescent="0.25">
      <c r="A973" s="62"/>
      <c r="B973" s="80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</row>
    <row r="974" spans="1:34" ht="12.5" x14ac:dyDescent="0.25">
      <c r="A974" s="62"/>
      <c r="B974" s="80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</row>
    <row r="975" spans="1:34" ht="12.5" x14ac:dyDescent="0.25">
      <c r="A975" s="62"/>
      <c r="B975" s="80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</row>
    <row r="976" spans="1:34" ht="12.5" x14ac:dyDescent="0.25">
      <c r="A976" s="62"/>
      <c r="B976" s="80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</row>
    <row r="977" spans="1:34" ht="12.5" x14ac:dyDescent="0.25">
      <c r="A977" s="62"/>
      <c r="B977" s="80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</row>
    <row r="978" spans="1:34" ht="12.5" x14ac:dyDescent="0.25">
      <c r="A978" s="62"/>
      <c r="B978" s="80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</row>
    <row r="979" spans="1:34" ht="12.5" x14ac:dyDescent="0.25">
      <c r="A979" s="62"/>
      <c r="B979" s="80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</row>
    <row r="980" spans="1:34" ht="12.5" x14ac:dyDescent="0.25">
      <c r="A980" s="62"/>
      <c r="B980" s="80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</row>
    <row r="981" spans="1:34" ht="12.5" x14ac:dyDescent="0.25">
      <c r="A981" s="62"/>
      <c r="B981" s="80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</row>
    <row r="982" spans="1:34" ht="12.5" x14ac:dyDescent="0.25">
      <c r="A982" s="62"/>
      <c r="B982" s="80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</row>
    <row r="983" spans="1:34" ht="12.5" x14ac:dyDescent="0.25">
      <c r="A983" s="62"/>
      <c r="B983" s="80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</row>
    <row r="984" spans="1:34" ht="12.5" x14ac:dyDescent="0.25">
      <c r="A984" s="62"/>
      <c r="B984" s="80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</row>
    <row r="985" spans="1:34" ht="12.5" x14ac:dyDescent="0.25">
      <c r="A985" s="62"/>
      <c r="B985" s="80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</row>
    <row r="986" spans="1:34" ht="12.5" x14ac:dyDescent="0.25">
      <c r="A986" s="62"/>
      <c r="B986" s="80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</row>
    <row r="987" spans="1:34" ht="12.5" x14ac:dyDescent="0.25">
      <c r="A987" s="62"/>
      <c r="B987" s="80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</row>
    <row r="988" spans="1:34" ht="12.5" x14ac:dyDescent="0.25">
      <c r="A988" s="62"/>
      <c r="B988" s="80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</row>
    <row r="989" spans="1:34" ht="12.5" x14ac:dyDescent="0.25">
      <c r="A989" s="62"/>
      <c r="B989" s="80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</row>
    <row r="990" spans="1:34" ht="12.5" x14ac:dyDescent="0.25">
      <c r="A990" s="62"/>
      <c r="B990" s="80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</row>
    <row r="991" spans="1:34" ht="12.5" x14ac:dyDescent="0.25">
      <c r="A991" s="62"/>
      <c r="B991" s="80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</row>
    <row r="992" spans="1:34" ht="12.5" x14ac:dyDescent="0.25">
      <c r="A992" s="62"/>
      <c r="B992" s="80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</row>
    <row r="993" spans="1:34" ht="12.5" x14ac:dyDescent="0.25">
      <c r="A993" s="62"/>
      <c r="B993" s="80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</row>
    <row r="994" spans="1:34" ht="12.5" x14ac:dyDescent="0.25">
      <c r="A994" s="62"/>
      <c r="B994" s="80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</row>
    <row r="995" spans="1:34" ht="12.5" x14ac:dyDescent="0.25">
      <c r="A995" s="62"/>
      <c r="B995" s="80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</row>
    <row r="996" spans="1:34" ht="12.5" x14ac:dyDescent="0.25">
      <c r="A996" s="62"/>
      <c r="B996" s="80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</row>
    <row r="997" spans="1:34" ht="12.5" x14ac:dyDescent="0.25">
      <c r="A997" s="62"/>
    </row>
    <row r="998" spans="1:34" ht="12.5" x14ac:dyDescent="0.25">
      <c r="A998" s="62"/>
    </row>
    <row r="999" spans="1:34" ht="12.5" x14ac:dyDescent="0.25">
      <c r="A999" s="62"/>
    </row>
    <row r="1000" spans="1:34" ht="12.5" x14ac:dyDescent="0.25">
      <c r="A1000" s="62"/>
    </row>
    <row r="1001" spans="1:34" ht="12.5" x14ac:dyDescent="0.25">
      <c r="A1001" s="62"/>
    </row>
    <row r="1002" spans="1:34" ht="12.5" x14ac:dyDescent="0.25">
      <c r="A1002" s="62"/>
    </row>
    <row r="1003" spans="1:34" ht="12.5" x14ac:dyDescent="0.25">
      <c r="A1003" s="62"/>
    </row>
  </sheetData>
  <mergeCells count="26">
    <mergeCell ref="AA24:AD24"/>
    <mergeCell ref="AE24:AH24"/>
    <mergeCell ref="AA25:AD25"/>
    <mergeCell ref="AE25:AH25"/>
    <mergeCell ref="C24:F24"/>
    <mergeCell ref="C25:F25"/>
    <mergeCell ref="G25:J25"/>
    <mergeCell ref="K25:N25"/>
    <mergeCell ref="O25:R25"/>
    <mergeCell ref="S25:V25"/>
    <mergeCell ref="W25:Z25"/>
    <mergeCell ref="G24:J24"/>
    <mergeCell ref="K24:N24"/>
    <mergeCell ref="O24:R24"/>
    <mergeCell ref="S24:V24"/>
    <mergeCell ref="W24:Z24"/>
    <mergeCell ref="W5:Z5"/>
    <mergeCell ref="AA5:AD5"/>
    <mergeCell ref="AE5:AH5"/>
    <mergeCell ref="C1:G1"/>
    <mergeCell ref="K1:O1"/>
    <mergeCell ref="C5:F5"/>
    <mergeCell ref="G5:J5"/>
    <mergeCell ref="K5:N5"/>
    <mergeCell ref="O5:R5"/>
    <mergeCell ref="S5:V5"/>
  </mergeCells>
  <dataValidations count="1">
    <dataValidation type="list" allowBlank="1" showDropDown="1" showErrorMessage="1" sqref="F15 J15 N15 R15 V15 Z15 AD15 AH15 E17 I17 M17 Q17 U17 Y17 AC17 AG17">
      <formula1>"10%,20%"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Reem</vt:lpstr>
      <vt:lpstr>Fatma Life</vt:lpstr>
      <vt:lpstr>Faten</vt:lpstr>
      <vt:lpstr>Shimaa</vt:lpstr>
      <vt:lpstr>Dina Medical</vt:lpstr>
      <vt:lpstr>Shrouk mba projects</vt:lpstr>
      <vt:lpstr>Doaa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yasmine qandeel</dc:creator>
  <cp:lastModifiedBy>yasmine qandeel</cp:lastModifiedBy>
  <cp:lastPrinted>2026-09-14T10:20:28Z</cp:lastPrinted>
  <dcterms:created xsi:type="dcterms:W3CDTF">2026-09-14T10:20:57Z</dcterms:created>
  <dcterms:modified xsi:type="dcterms:W3CDTF">2026-09-14T10:20:57Z</dcterms:modified>
</cp:coreProperties>
</file>